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ВАЗ-21099" sheetId="1" r:id="rId1"/>
  </sheets>
  <externalReferences>
    <externalReference r:id="rId4"/>
  </externalReferences>
  <definedNames>
    <definedName name="_xlnm._FilterDatabase" localSheetId="0" hidden="1">'ВАЗ-21099'!$A$51:$J$249</definedName>
    <definedName name="Счета">'[1]Состояние счетов'!$A$1:$A$7</definedName>
  </definedNames>
  <calcPr fullCalcOnLoad="1"/>
</workbook>
</file>

<file path=xl/sharedStrings.xml><?xml version="1.0" encoding="utf-8"?>
<sst xmlns="http://schemas.openxmlformats.org/spreadsheetml/2006/main" count="718" uniqueCount="161">
  <si>
    <t>Динамика затрат</t>
  </si>
  <si>
    <t xml:space="preserve">                         Период
Статья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</si>
  <si>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</si>
  <si>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</si>
  <si>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</si>
  <si>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</si>
  <si>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</si>
  <si>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</si>
  <si>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</si>
  <si>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</si>
  <si>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</si>
  <si>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</si>
  <si>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</si>
  <si>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</si>
  <si>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Топливо (затраты)</t>
  </si>
  <si>
    <t>-</t>
  </si>
  <si>
    <t>Запасные части</t>
  </si>
  <si>
    <t>Инструмент</t>
  </si>
  <si>
    <t>Принадлежности</t>
  </si>
  <si>
    <t>Штраф</t>
  </si>
  <si>
    <t>Гос. пошлина</t>
  </si>
  <si>
    <t>Обращение в автосервис. Шиномонтаж</t>
  </si>
  <si>
    <t>Обращение в автосервис. Диагностика</t>
  </si>
  <si>
    <t>Обращение в автосервис. Ремонт</t>
  </si>
  <si>
    <t>Обращение в автосервис. Мойка</t>
  </si>
  <si>
    <t>ИТОГО</t>
  </si>
  <si>
    <t>Дата</t>
  </si>
  <si>
    <t>Статья затрат</t>
  </si>
  <si>
    <t>Пробег</t>
  </si>
  <si>
    <t>Цена</t>
  </si>
  <si>
    <t>Единица измерения</t>
  </si>
  <si>
    <t>Количество</t>
  </si>
  <si>
    <t>Сумма</t>
  </si>
  <si>
    <t>Скидка</t>
  </si>
  <si>
    <t>Итого</t>
  </si>
  <si>
    <t>Примечание</t>
  </si>
  <si>
    <t>литры</t>
  </si>
  <si>
    <t>Заправка</t>
  </si>
  <si>
    <t>Газпромнефть, АИ-92</t>
  </si>
  <si>
    <t>ЛукОйл, АИ-92</t>
  </si>
  <si>
    <t>услуга</t>
  </si>
  <si>
    <t>Регулировка зазоров клапанов</t>
  </si>
  <si>
    <t>Ревизия привода ГРМ</t>
  </si>
  <si>
    <t>шт</t>
  </si>
  <si>
    <t>Прокладка клапанной крышки 2108 (силиконовая)</t>
  </si>
  <si>
    <t>Втулка болта кр. Кл. 08, ОКА резин.</t>
  </si>
  <si>
    <t>комплект</t>
  </si>
  <si>
    <t>Зеркало 2108 наружное "Политех" (с обогревом, желтые)</t>
  </si>
  <si>
    <t>Ремень ГРМ 08 DAYCO</t>
  </si>
  <si>
    <t>Подшипник натяжного ролика 2108 н/о "HERZOG"</t>
  </si>
  <si>
    <t>Сайлентблок 2108 рычага (ромашка) завод</t>
  </si>
  <si>
    <t>Резника труб. топл. инжектор /г. Тольятти/</t>
  </si>
  <si>
    <t>Датчик дросс. заслонки б/к</t>
  </si>
  <si>
    <t>Бензонасос (инжектор) 21083 (в сборе) BOSCH (21083-1139007-B)</t>
  </si>
  <si>
    <t>Ручка стеклоподъемника 08</t>
  </si>
  <si>
    <t>Датчик уровня масла 2110</t>
  </si>
  <si>
    <t>Датчик 2110 х/хода (Россия)</t>
  </si>
  <si>
    <t>Ключ для натяжения ремня ГРМ 2108-099</t>
  </si>
  <si>
    <t>Сайлентблоки 08 (ромашка)</t>
  </si>
  <si>
    <t>Знак "Ш", наклейка</t>
  </si>
  <si>
    <t>Головка свечная 21 мм 1/2"</t>
  </si>
  <si>
    <t>Головка свечная 16 мм 1/2"</t>
  </si>
  <si>
    <t>Перчатки х/б с покрытием</t>
  </si>
  <si>
    <t>SCT Подшипник ступицы задних колес ВАЗ-2108-09 SCP 1307</t>
  </si>
  <si>
    <t>Топливный фильтр ВАЗ инж. (на резьбе) FILTRON</t>
  </si>
  <si>
    <t>Масляный фильтр ВАЗ 2108-09 W914/2 MANN</t>
  </si>
  <si>
    <t>SCT Комплект высоковольных проводов ВАЗ-2108-10 (8 кл. инж)</t>
  </si>
  <si>
    <t>тюбик</t>
  </si>
  <si>
    <t>Керамический герметик для ремонта и монтажа выхлопных систем, 170 г</t>
  </si>
  <si>
    <t>канистра</t>
  </si>
  <si>
    <t>Castrol React Perfomance DOT-4 1л. Торомозная жидкость</t>
  </si>
  <si>
    <t>Смазка графитная OIL RIGHT, 100 г</t>
  </si>
  <si>
    <t>Воздушный фильтр НФ-409/5001-NF с сеткой (Невский фильтр)</t>
  </si>
  <si>
    <t>Масло моторное MOTUL 8100 X-cess 5W-40, 5л</t>
  </si>
  <si>
    <t>Масло промывочное Лукойл, 4л</t>
  </si>
  <si>
    <t>платеж</t>
  </si>
  <si>
    <t>За выдачу водительского удостоверения</t>
  </si>
  <si>
    <t>Шиномонтаж</t>
  </si>
  <si>
    <t>Подкачка колеса</t>
  </si>
  <si>
    <t>Жидкость "Чистая Миля Премиум", 4 л.</t>
  </si>
  <si>
    <t>Канистра алюминиевая, 20 л.</t>
  </si>
  <si>
    <t>Сервис "Мастер-Авто"</t>
  </si>
  <si>
    <t>Мойка</t>
  </si>
  <si>
    <t>М8/ул.Конева, снаружи, мойка двигателя</t>
  </si>
  <si>
    <t>"Шафран", комплексная</t>
  </si>
  <si>
    <t>ТНК-Ярославль, АИ-92</t>
  </si>
  <si>
    <t>Проверка тормозной системы, подвески, осмотр на подъемнике (РРТ, Окружное)</t>
  </si>
  <si>
    <t>Скребок для стекол</t>
  </si>
  <si>
    <t>Проверка тормозной системы, регулировка головного света (ГТО, Советский пр-т)</t>
  </si>
  <si>
    <t>35 ВК № 833184 от 01.10.2011 (включая комиссию СБ РФ в размере 1.00 руб)</t>
  </si>
  <si>
    <t>Балансировка колес</t>
  </si>
  <si>
    <t>Шайба 10</t>
  </si>
  <si>
    <t>Кольцо стопорное х7 быстросъемное</t>
  </si>
  <si>
    <t>Кольцо стопорное х6 быстросъемное</t>
  </si>
  <si>
    <t>Ремень генератора 2108 инжектор (698) "BOSCH"</t>
  </si>
  <si>
    <t>Трубка тормозная 2108 задняя левая</t>
  </si>
  <si>
    <t>Штуцер прокачки 2101</t>
  </si>
  <si>
    <t>Ключ для прокачки тормозов</t>
  </si>
  <si>
    <t>Прокол заднего правого колеса</t>
  </si>
  <si>
    <t>50 АК № 324329 от 22.07.2011 (включая комиссию СБ РФ в размере 60.00 руб)</t>
  </si>
  <si>
    <t>"Аллейя мойки", экспресс</t>
  </si>
  <si>
    <t>Датчик уровня охлаждающей жидкости 2108i-2115 (средний)</t>
  </si>
  <si>
    <t>Датчик тормозного бачка 2108</t>
  </si>
  <si>
    <t>Регулятор тормозных сил 2108 (с тягой, кронштейном)</t>
  </si>
  <si>
    <t>банка</t>
  </si>
  <si>
    <t>Castrol Brake Fluid DOT-4 1л. Торомозная жидкость</t>
  </si>
  <si>
    <t>Тормозные колодки задние ВАЗ 2108-2112 LPR</t>
  </si>
  <si>
    <t>Тормозной цилиндр задний ВАЗ 2105-2112 LPR</t>
  </si>
  <si>
    <t>Система для инф/р-ров KDM с мет.игл.</t>
  </si>
  <si>
    <t>Элементы питания "Хенаи"</t>
  </si>
  <si>
    <t>Реле повор. 2108-15,2110,2123 (495.3747) 3-х конт. /завод/</t>
  </si>
  <si>
    <t>Крышка расширительного бачка 2110</t>
  </si>
  <si>
    <t>Тосол (1л) "Гостовский А-40)</t>
  </si>
  <si>
    <t>М8/ул.Конева, снаружи</t>
  </si>
  <si>
    <t>5595*</t>
  </si>
  <si>
    <t>Хомут ШРУСа универсальный (х2)</t>
  </si>
  <si>
    <t>Spectrol. Промывка двигателя 3,5л.</t>
  </si>
  <si>
    <t>Воронка с гибким носиком</t>
  </si>
  <si>
    <t>Ключ разрезной 8х10</t>
  </si>
  <si>
    <t>Ключ динамометрический Станкоимпорт 1/2" (28N.M-210N.M)</t>
  </si>
  <si>
    <t>Ключ динамометрический HANS 2170Nm</t>
  </si>
  <si>
    <t>Перчатки односторонние</t>
  </si>
  <si>
    <t>Зажим для стопорных колец</t>
  </si>
  <si>
    <t>Клещи переставные KRAFTO</t>
  </si>
  <si>
    <t>Набор выколоток 5пр. 3-8</t>
  </si>
  <si>
    <t>Разжим для стопорных колец</t>
  </si>
  <si>
    <t>KINGTONY Зубило 23*200мм</t>
  </si>
  <si>
    <t>Длинногумцы 130мм изогнутые</t>
  </si>
  <si>
    <t>ШРУС-4М 800 г OIL RIGHT</t>
  </si>
  <si>
    <t>Литол-24 100г OIL RIGHT</t>
  </si>
  <si>
    <t>Воздушный фильтр ВАЗ инж. (2110-2112) 22117C MANN</t>
  </si>
  <si>
    <t>Масляный фильтр ВАЗ 2108-099 3274 BOSCH</t>
  </si>
  <si>
    <t>ADDINOL GS 75W-90 4л масло трансмиссионное</t>
  </si>
  <si>
    <t>Shell Helix HX8 5W40 (синт) 4л масло моторное</t>
  </si>
  <si>
    <t>Сцепление ВАЗ 2108-09 VALEO</t>
  </si>
  <si>
    <t>Тормозные колодки передние ВАЗ 2108-2112 FERRODO (компл)</t>
  </si>
  <si>
    <t>Пыльник ШРУС (шт)</t>
  </si>
  <si>
    <t>Пыльник ШРУС наружный ВАЗ 2108-12</t>
  </si>
  <si>
    <t>Жидкость торм. "Sintec EURO DOT-4" (0.5л)</t>
  </si>
  <si>
    <t>Шайба медная х М10</t>
  </si>
  <si>
    <t>Хомут глушителя 2108</t>
  </si>
  <si>
    <t>Кольцо стопорное Шруса 2108 (кт-8шт)</t>
  </si>
  <si>
    <t>Шланг тормоза 2108, 1111 передний "HOLA"</t>
  </si>
  <si>
    <t>Трос сцепления 2108 нового образца /ДААЗ/</t>
  </si>
  <si>
    <t>Р/к КПП 2108 (пружина+фиксатор)</t>
  </si>
  <si>
    <t>Гайка ступицы 2108, ОКА</t>
  </si>
  <si>
    <t>Лампа FLOSSER H4 625543 12V</t>
  </si>
  <si>
    <t>Крепеж глушителя (пряник)</t>
  </si>
  <si>
    <t>Глушитель основной ЭКРИС AL 21099-120100500</t>
  </si>
  <si>
    <t>Хомут глушителя 21080-000000000</t>
  </si>
  <si>
    <t>"Аллейя мойки", комплексная</t>
  </si>
  <si>
    <t>Сеточка б/насоса 1.5 дв</t>
  </si>
  <si>
    <t>Фильтр топливный инжектор</t>
  </si>
  <si>
    <t>ЛукОйл, АИ-92, скидка по карте "Ликард"</t>
  </si>
  <si>
    <t>Ручки наруж. 2109-14-15 Евро Тюнинг</t>
  </si>
  <si>
    <t>Рычаг перекл. Подрул. 1118-3709340</t>
  </si>
  <si>
    <t>"Север-Люкс", снаружи</t>
  </si>
  <si>
    <t>ЛукОйл, АИ-95, скидка по карте "Ликард"</t>
  </si>
  <si>
    <t>Датчик уровня омыв. жидкости 2108i-2115,2110 (длинный)</t>
  </si>
  <si>
    <t>Приобретение автомобиля</t>
  </si>
  <si>
    <t>4646**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</si>
</sst>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mmm/yyyy"/>
    <numFmt numFmtId="167" formatCode="0.0%"/>
    <numFmt numFmtId="168" formatCode="0.000%"/>
    <numFmt numFmtId="169" formatCode="#,##0.00_р_.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.75"/>
      <name val="Arial"/>
      <family val="0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thin"/>
      <diagonal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thin"/>
      <bottom style="medium"/>
      <diagonal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10" fontId="0" fillId="2" borderId="0" xfId="19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164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4" fillId="2" borderId="3" xfId="0" applyFont="1" applyFill="1" applyBorder="1" applyAlignment="1">
      <alignment/>
    </xf>
    <xf numFmtId="164" fontId="0" fillId="2" borderId="3" xfId="0" applyNumberFormat="1" applyFill="1" applyBorder="1" applyAlignment="1">
      <alignment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19" applyNumberFormat="1" applyFill="1" applyBorder="1" applyAlignment="1">
      <alignment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10" fontId="4" fillId="3" borderId="3" xfId="19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9" fontId="0" fillId="2" borderId="6" xfId="19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9" fontId="0" fillId="2" borderId="6" xfId="19" applyFont="1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14" fontId="0" fillId="2" borderId="1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vertical="center" wrapText="1"/>
    </xf>
    <xf numFmtId="0" fontId="0" fillId="2" borderId="1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9" fontId="0" fillId="2" borderId="12" xfId="19" applyFill="1" applyBorder="1" applyAlignment="1">
      <alignment vertical="center" wrapText="1"/>
    </xf>
    <xf numFmtId="1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vertical="center" wrapText="1"/>
    </xf>
    <xf numFmtId="0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10" fontId="0" fillId="2" borderId="11" xfId="19" applyNumberFormat="1" applyFill="1" applyBorder="1" applyAlignment="1">
      <alignment vertical="center" wrapText="1"/>
    </xf>
    <xf numFmtId="10" fontId="0" fillId="2" borderId="6" xfId="19" applyNumberFormat="1" applyFill="1" applyBorder="1" applyAlignment="1">
      <alignment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vertical="center" wrapText="1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0" fontId="0" fillId="2" borderId="7" xfId="19" applyNumberForma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Динамика затрат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0"/>
      <c:perspective val="5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'ВАЗ-21099'!$L$4</c:f>
              <c:strCache>
                <c:ptCount val="1"/>
                <c:pt idx="0">
                  <c:v>Топливо (затраты)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'ВАЗ-21099'!$M$4:$X$4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2239.8096</c:v>
                </c:pt>
                <c:pt idx="6">
                  <c:v>4159.6065</c:v>
                </c:pt>
                <c:pt idx="7">
                  <c:v>6829.203988</c:v>
                </c:pt>
                <c:pt idx="8">
                  <c:v>4429.52</c:v>
                </c:pt>
                <c:pt idx="9">
                  <c:v>11301.17</c:v>
                </c:pt>
                <c:pt idx="10">
                  <c:v>6086.31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'ВАЗ-21099'!$L$5</c:f>
              <c:strCache>
                <c:ptCount val="1"/>
                <c:pt idx="0">
                  <c:v>Запасные части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'ВАЗ-21099'!$M$5:$X$5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184</c:v>
                </c:pt>
                <c:pt idx="6">
                  <c:v>1260</c:v>
                </c:pt>
                <c:pt idx="7">
                  <c:v>9374.57</c:v>
                </c:pt>
                <c:pt idx="8">
                  <c:v>2579.45</c:v>
                </c:pt>
                <c:pt idx="9">
                  <c:v>315</c:v>
                </c:pt>
                <c:pt idx="10">
                  <c:v>10473.16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'ВАЗ-21099'!$L$6</c:f>
              <c:strCache>
                <c:ptCount val="1"/>
                <c:pt idx="0">
                  <c:v>Инструмент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'ВАЗ-21099'!$M$6:$X$6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3993</c:v>
                </c:pt>
                <c:pt idx="8">
                  <c:v>0</c:v>
                </c:pt>
                <c:pt idx="9">
                  <c:v>70</c:v>
                </c:pt>
                <c:pt idx="10">
                  <c:v>299.6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'ВАЗ-21099'!$L$7</c:f>
              <c:strCache>
                <c:ptCount val="1"/>
                <c:pt idx="0">
                  <c:v>Принадлежности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'ВАЗ-21099'!$M$7:$X$7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70</c:v>
                </c:pt>
                <c:pt idx="8">
                  <c:v>69</c:v>
                </c:pt>
                <c:pt idx="9">
                  <c:v>39</c:v>
                </c:pt>
                <c:pt idx="10">
                  <c:v>1399.36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'ВАЗ-21099'!$L$8</c:f>
              <c:strCache>
                <c:ptCount val="1"/>
                <c:pt idx="0">
                  <c:v>Штраф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'ВАЗ-21099'!$M$8:$X$8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1160</c:v>
                </c:pt>
                <c:pt idx="1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'ВАЗ-21099'!$L$9</c:f>
              <c:strCache>
                <c:ptCount val="1"/>
                <c:pt idx="0">
                  <c:v>Гос. пошлина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'ВАЗ-21099'!$M$9:$X$9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'ВАЗ-21099'!$L$10</c:f>
              <c:strCache>
                <c:ptCount val="1"/>
                <c:pt idx="0">
                  <c:v>Обращение в автосервис. Шиномонтаж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'ВАЗ-21099'!$M$10:$X$10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850</c:v>
                </c:pt>
                <c:pt idx="10">
                  <c:v>10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'ВАЗ-21099'!$L$11</c:f>
              <c:strCache>
                <c:ptCount val="1"/>
                <c:pt idx="0">
                  <c:v>Обращение в автосервис. Диагностика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'ВАЗ-21099'!$M$11:$X$11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600</c:v>
                </c:pt>
                <c:pt idx="7">
                  <c:v>0</c:v>
                </c:pt>
                <c:pt idx="8">
                  <c:v>0</c:v>
                </c:pt>
                <c:pt idx="9">
                  <c:v>1189</c:v>
                </c:pt>
                <c:pt idx="10">
                  <c:v>1450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'ВАЗ-21099'!$L$12</c:f>
              <c:strCache>
                <c:ptCount val="1"/>
                <c:pt idx="0">
                  <c:v>Обращение в автосервис. Ремонт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'ВАЗ-21099'!$M$12:$X$12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700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'ВАЗ-21099'!$L$13</c:f>
              <c:strCache>
                <c:ptCount val="1"/>
                <c:pt idx="0">
                  <c:v>Обращение в автосервис. Мойка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'ВАЗ-21099'!$M$13:$X$13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672</c:v>
                </c:pt>
                <c:pt idx="7">
                  <c:v>220</c:v>
                </c:pt>
                <c:pt idx="8">
                  <c:v>150</c:v>
                </c:pt>
                <c:pt idx="9">
                  <c:v>0</c:v>
                </c:pt>
                <c:pt idx="10">
                  <c:v>960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'ВАЗ-21099'!$L$14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'ВАЗ-21099'!$M$14:$X$14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2423.8096</c:v>
                </c:pt>
                <c:pt idx="6">
                  <c:v>6691.6065</c:v>
                </c:pt>
                <c:pt idx="7">
                  <c:v>20486.773988</c:v>
                </c:pt>
                <c:pt idx="8">
                  <c:v>7227.97</c:v>
                </c:pt>
                <c:pt idx="9">
                  <c:v>14924.17</c:v>
                </c:pt>
                <c:pt idx="10">
                  <c:v>22178.43</c:v>
                </c:pt>
                <c:pt idx="11">
                  <c:v>0</c:v>
                </c:pt>
              </c:numCache>
            </c:numRef>
          </c:val>
          <c:shape val="box"/>
        </c:ser>
        <c:gapWidth val="0"/>
        <c:gapDepth val="0"/>
        <c:shape val="box"/>
        <c:axId val="36196474"/>
        <c:axId val="28796763"/>
      </c:bar3DChart>
      <c:catAx>
        <c:axId val="36196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796763"/>
        <c:crosses val="autoZero"/>
        <c:auto val="1"/>
        <c:lblOffset val="100"/>
        <c:noMultiLvlLbl val="0"/>
      </c:catAx>
      <c:valAx>
        <c:axId val="28796763"/>
        <c:scaling>
          <c:orientation val="minMax"/>
        </c:scaling>
        <c:axPos val="l"/>
        <c:delete val="1"/>
        <c:majorTickMark val="out"/>
        <c:minorTickMark val="none"/>
        <c:tickLblPos val="nextTo"/>
        <c:crossAx val="3619647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0</xdr:colOff>
      <xdr:row>49</xdr:row>
      <xdr:rowOff>0</xdr:rowOff>
    </xdr:to>
    <xdr:graphicFrame>
      <xdr:nvGraphicFramePr>
        <xdr:cNvPr id="1" name="Chart 11"/>
        <xdr:cNvGraphicFramePr/>
      </xdr:nvGraphicFramePr>
      <xdr:xfrm>
        <a:off x="28575" y="19050"/>
        <a:ext cx="178308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's%20my%20l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средств"/>
      <sheetName val="Состояние счетов"/>
      <sheetName val="ул. М. Конева, д. 18В, кв. 11"/>
      <sheetName val="ВАЗ-21099 (В320НЕ 35)"/>
    </sheetNames>
    <sheetDataSet>
      <sheetData sheetId="1">
        <row r="1">
          <cell r="A1" t="str">
            <v>Наличные</v>
          </cell>
        </row>
        <row r="2">
          <cell r="A2" t="str">
            <v>ОАО "РосБанк". Кредит. ВАЗ 11194</v>
          </cell>
        </row>
        <row r="3">
          <cell r="A3" t="str">
            <v>ОАО "РосБанк". Овердрафт</v>
          </cell>
        </row>
        <row r="4">
          <cell r="A4" t="str">
            <v>ОАО "РосБанк". Кредит. ВАЗ 21099</v>
          </cell>
        </row>
        <row r="5">
          <cell r="A5" t="str">
            <v>ОАО "Сбербанк". Кредитная карта</v>
          </cell>
        </row>
        <row r="6">
          <cell r="A6" t="str">
            <v>ОАО "Сбербанк". Зарплатная карта</v>
          </cell>
        </row>
        <row r="7">
          <cell r="A7" t="str">
            <v>ОАО "Севергазбанк". Зарплатная карта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249"/>
  <sheetViews>
    <sheetView tabSelected="1" zoomScale="73" zoomScaleNormal="73" workbookViewId="0" topLeftCell="A1">
      <selection activeCell="A54" sqref="A54"/>
    </sheetView>
  </sheetViews>
  <sheetFormatPr defaultColWidth="9.00390625" defaultRowHeight="12.75" outlineLevelRow="1"/>
  <cols>
    <col min="1" max="1" width="12.875" style="34" customWidth="1"/>
    <col min="2" max="2" width="41.375" style="41" customWidth="1"/>
    <col min="3" max="3" width="13.25390625" style="36" customWidth="1"/>
    <col min="4" max="4" width="14.375" style="37" customWidth="1"/>
    <col min="5" max="5" width="18.125" style="38" customWidth="1"/>
    <col min="6" max="6" width="18.00390625" style="39" customWidth="1"/>
    <col min="7" max="7" width="14.375" style="37" customWidth="1"/>
    <col min="8" max="8" width="14.375" style="63" customWidth="1"/>
    <col min="9" max="9" width="12.625" style="37" customWidth="1"/>
    <col min="10" max="10" width="75.00390625" style="39" customWidth="1"/>
    <col min="11" max="11" width="9.125" style="8" customWidth="1"/>
    <col min="12" max="12" width="42.875" style="8" customWidth="1"/>
    <col min="13" max="24" width="14.375" style="8" customWidth="1"/>
    <col min="25" max="16384" width="9.125" style="8" customWidth="1"/>
  </cols>
  <sheetData>
    <row r="1" spans="1:24" ht="13.5" thickBot="1">
      <c r="A1" s="1"/>
      <c r="B1" s="2"/>
      <c r="C1" s="3"/>
      <c r="D1" s="4"/>
      <c r="E1" s="5"/>
      <c r="F1" s="6"/>
      <c r="G1" s="4"/>
      <c r="H1" s="7"/>
      <c r="I1" s="4"/>
      <c r="J1" s="6"/>
      <c r="L1" s="9" t="s">
        <v>0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3.5" thickBot="1">
      <c r="A2" s="1"/>
      <c r="B2" s="2"/>
      <c r="C2" s="3"/>
      <c r="D2" s="4"/>
      <c r="E2" s="5"/>
      <c r="F2" s="6"/>
      <c r="G2" s="4"/>
      <c r="H2" s="7"/>
      <c r="I2" s="4"/>
      <c r="J2" s="6"/>
      <c r="L2" s="10" t="s">
        <v>1</v>
      </c>
      <c r="M2" s="11">
        <v>2011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3.5" thickBot="1">
      <c r="A3" s="1"/>
      <c r="B3" s="2"/>
      <c r="C3" s="3"/>
      <c r="D3" s="4"/>
      <c r="E3" s="5"/>
      <c r="F3" s="6"/>
      <c r="G3" s="4"/>
      <c r="H3" s="7"/>
      <c r="I3" s="4"/>
      <c r="J3" s="6"/>
      <c r="L3" s="12"/>
      <c r="M3" s="13" t="s">
        <v>2</v>
      </c>
      <c r="N3" s="13" t="s">
        <v>3</v>
      </c>
      <c r="O3" s="13" t="s">
        <v>4</v>
      </c>
      <c r="P3" s="13" t="s">
        <v>5</v>
      </c>
      <c r="Q3" s="13" t="s">
        <v>6</v>
      </c>
      <c r="R3" s="13" t="s">
        <v>7</v>
      </c>
      <c r="S3" s="13" t="s">
        <v>8</v>
      </c>
      <c r="T3" s="13" t="s">
        <v>9</v>
      </c>
      <c r="U3" s="13" t="s">
        <v>10</v>
      </c>
      <c r="V3" s="13" t="s">
        <v>11</v>
      </c>
      <c r="W3" s="13" t="s">
        <v>12</v>
      </c>
      <c r="X3" s="13" t="s">
        <v>13</v>
      </c>
    </row>
    <row r="4" spans="1:24" ht="12.75">
      <c r="A4" s="1"/>
      <c r="B4" s="2"/>
      <c r="C4" s="3"/>
      <c r="D4" s="4"/>
      <c r="E4" s="5"/>
      <c r="F4" s="6"/>
      <c r="G4" s="4"/>
      <c r="H4" s="7"/>
      <c r="I4" s="4"/>
      <c r="J4" s="6"/>
      <c r="L4" s="14" t="s">
        <v>14</v>
      </c>
      <c r="M4" s="15" t="s">
        <v>15</v>
      </c>
      <c r="N4" s="15" t="s">
        <v>15</v>
      </c>
      <c r="O4" s="15" t="s">
        <v>15</v>
      </c>
      <c r="P4" s="15" t="s">
        <v>15</v>
      </c>
      <c r="Q4" s="15" t="s">
        <v>15</v>
      </c>
      <c r="R4" s="16">
        <v>2239.8096</v>
      </c>
      <c r="S4" s="16">
        <v>4159.6065</v>
      </c>
      <c r="T4" s="16">
        <v>6829.203988</v>
      </c>
      <c r="U4" s="16">
        <v>4429.52</v>
      </c>
      <c r="V4" s="16">
        <v>11301.17</v>
      </c>
      <c r="W4" s="16">
        <v>6086.31</v>
      </c>
      <c r="X4" s="16"/>
    </row>
    <row r="5" spans="1:24" ht="12.75">
      <c r="A5" s="1"/>
      <c r="B5" s="2"/>
      <c r="C5" s="3"/>
      <c r="D5" s="4"/>
      <c r="E5" s="5"/>
      <c r="F5" s="6"/>
      <c r="G5" s="4"/>
      <c r="H5" s="7"/>
      <c r="I5" s="4"/>
      <c r="J5" s="6"/>
      <c r="L5" s="14" t="s">
        <v>16</v>
      </c>
      <c r="M5" s="15" t="s">
        <v>15</v>
      </c>
      <c r="N5" s="15" t="s">
        <v>15</v>
      </c>
      <c r="O5" s="15" t="s">
        <v>15</v>
      </c>
      <c r="P5" s="15" t="s">
        <v>15</v>
      </c>
      <c r="Q5" s="15" t="s">
        <v>15</v>
      </c>
      <c r="R5" s="16">
        <v>184</v>
      </c>
      <c r="S5" s="16">
        <v>1260</v>
      </c>
      <c r="T5" s="16">
        <v>9374.57</v>
      </c>
      <c r="U5" s="16">
        <v>2579.45</v>
      </c>
      <c r="V5" s="16">
        <v>315</v>
      </c>
      <c r="W5" s="16">
        <v>10473.16</v>
      </c>
      <c r="X5" s="16"/>
    </row>
    <row r="6" spans="1:24" ht="12.75">
      <c r="A6" s="1"/>
      <c r="B6" s="2"/>
      <c r="C6" s="3"/>
      <c r="D6" s="4"/>
      <c r="E6" s="5"/>
      <c r="F6" s="6"/>
      <c r="G6" s="4"/>
      <c r="H6" s="7"/>
      <c r="I6" s="4"/>
      <c r="J6" s="6"/>
      <c r="L6" s="14" t="s">
        <v>17</v>
      </c>
      <c r="M6" s="15" t="s">
        <v>15</v>
      </c>
      <c r="N6" s="15" t="s">
        <v>15</v>
      </c>
      <c r="O6" s="15" t="s">
        <v>15</v>
      </c>
      <c r="P6" s="15" t="s">
        <v>15</v>
      </c>
      <c r="Q6" s="15" t="s">
        <v>15</v>
      </c>
      <c r="R6" s="16">
        <v>0</v>
      </c>
      <c r="S6" s="16">
        <v>0</v>
      </c>
      <c r="T6" s="16">
        <v>3993</v>
      </c>
      <c r="U6" s="16">
        <v>0</v>
      </c>
      <c r="V6" s="16">
        <v>70</v>
      </c>
      <c r="W6" s="16">
        <v>299.6</v>
      </c>
      <c r="X6" s="16"/>
    </row>
    <row r="7" spans="1:24" ht="12.75">
      <c r="A7" s="1"/>
      <c r="B7" s="2"/>
      <c r="C7" s="3"/>
      <c r="D7" s="4"/>
      <c r="E7" s="5"/>
      <c r="F7" s="6"/>
      <c r="G7" s="4"/>
      <c r="H7" s="7"/>
      <c r="I7" s="4"/>
      <c r="J7" s="6"/>
      <c r="L7" s="14" t="s">
        <v>18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6">
        <v>0</v>
      </c>
      <c r="S7" s="16">
        <v>0</v>
      </c>
      <c r="T7" s="16">
        <v>70</v>
      </c>
      <c r="U7" s="16">
        <v>69</v>
      </c>
      <c r="V7" s="16">
        <v>39</v>
      </c>
      <c r="W7" s="16">
        <v>1399.36</v>
      </c>
      <c r="X7" s="16"/>
    </row>
    <row r="8" spans="1:24" ht="12.75">
      <c r="A8" s="1"/>
      <c r="B8" s="2"/>
      <c r="C8" s="3"/>
      <c r="D8" s="4"/>
      <c r="E8" s="5"/>
      <c r="F8" s="6"/>
      <c r="G8" s="4"/>
      <c r="H8" s="7"/>
      <c r="I8" s="4"/>
      <c r="J8" s="6"/>
      <c r="L8" s="14" t="s">
        <v>19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6">
        <v>0</v>
      </c>
      <c r="S8" s="16">
        <v>0</v>
      </c>
      <c r="T8" s="16">
        <v>0</v>
      </c>
      <c r="U8" s="16">
        <v>0</v>
      </c>
      <c r="V8" s="16">
        <v>1160</v>
      </c>
      <c r="W8" s="16">
        <v>0</v>
      </c>
      <c r="X8" s="16"/>
    </row>
    <row r="9" spans="1:24" ht="12.75">
      <c r="A9" s="1"/>
      <c r="B9" s="2"/>
      <c r="C9" s="3"/>
      <c r="D9" s="4"/>
      <c r="E9" s="5"/>
      <c r="F9" s="6"/>
      <c r="G9" s="4"/>
      <c r="H9" s="7"/>
      <c r="I9" s="4"/>
      <c r="J9" s="6"/>
      <c r="L9" s="14" t="s">
        <v>20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800</v>
      </c>
      <c r="X9" s="16"/>
    </row>
    <row r="10" spans="1:24" ht="12.75">
      <c r="A10" s="1"/>
      <c r="B10" s="2"/>
      <c r="C10" s="3"/>
      <c r="D10" s="4"/>
      <c r="E10" s="5"/>
      <c r="F10" s="6"/>
      <c r="G10" s="4"/>
      <c r="H10" s="7"/>
      <c r="I10" s="4"/>
      <c r="J10" s="6"/>
      <c r="L10" s="14" t="s">
        <v>21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6">
        <v>0</v>
      </c>
      <c r="S10" s="16">
        <v>0</v>
      </c>
      <c r="T10" s="16">
        <v>0</v>
      </c>
      <c r="U10" s="16">
        <v>0</v>
      </c>
      <c r="V10" s="16">
        <v>850</v>
      </c>
      <c r="W10" s="16">
        <v>10</v>
      </c>
      <c r="X10" s="16"/>
    </row>
    <row r="11" spans="1:24" ht="12.75">
      <c r="A11" s="1"/>
      <c r="B11" s="2"/>
      <c r="C11" s="3"/>
      <c r="D11" s="4"/>
      <c r="E11" s="5"/>
      <c r="F11" s="6"/>
      <c r="G11" s="4"/>
      <c r="H11" s="7"/>
      <c r="I11" s="4"/>
      <c r="J11" s="6"/>
      <c r="L11" s="14" t="s">
        <v>22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15</v>
      </c>
      <c r="R11" s="16">
        <v>0</v>
      </c>
      <c r="S11" s="16">
        <v>600</v>
      </c>
      <c r="T11" s="16">
        <v>0</v>
      </c>
      <c r="U11" s="16">
        <v>0</v>
      </c>
      <c r="V11" s="16">
        <v>1189</v>
      </c>
      <c r="W11" s="16">
        <v>1450</v>
      </c>
      <c r="X11" s="16"/>
    </row>
    <row r="12" spans="1:24" ht="12.75">
      <c r="A12" s="1"/>
      <c r="B12" s="2"/>
      <c r="C12" s="3"/>
      <c r="D12" s="4"/>
      <c r="E12" s="5"/>
      <c r="F12" s="6"/>
      <c r="G12" s="4"/>
      <c r="H12" s="7"/>
      <c r="I12" s="4"/>
      <c r="J12" s="6"/>
      <c r="L12" s="14" t="s">
        <v>23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15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700</v>
      </c>
      <c r="X12" s="17"/>
    </row>
    <row r="13" spans="1:24" ht="13.5" thickBot="1">
      <c r="A13" s="1"/>
      <c r="B13" s="2"/>
      <c r="C13" s="3"/>
      <c r="D13" s="4"/>
      <c r="E13" s="5"/>
      <c r="F13" s="6"/>
      <c r="G13" s="4"/>
      <c r="H13" s="7"/>
      <c r="I13" s="4"/>
      <c r="J13" s="6"/>
      <c r="L13" s="18" t="s">
        <v>24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7">
        <v>0</v>
      </c>
      <c r="S13" s="17">
        <v>672</v>
      </c>
      <c r="T13" s="17">
        <v>220</v>
      </c>
      <c r="U13" s="17">
        <v>150</v>
      </c>
      <c r="V13" s="17">
        <v>0</v>
      </c>
      <c r="W13" s="17">
        <v>960</v>
      </c>
      <c r="X13" s="17"/>
    </row>
    <row r="14" spans="1:24" ht="13.5" thickBot="1">
      <c r="A14" s="1"/>
      <c r="B14" s="2"/>
      <c r="C14" s="3"/>
      <c r="D14" s="4"/>
      <c r="E14" s="5"/>
      <c r="F14" s="6"/>
      <c r="G14" s="4"/>
      <c r="H14" s="7"/>
      <c r="I14" s="4"/>
      <c r="J14" s="6"/>
      <c r="L14" s="19" t="s">
        <v>25</v>
      </c>
      <c r="M14" s="20">
        <f aca="true" t="shared" si="0" ref="M14:X14">SUM(M4:M13)</f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2423.8096</v>
      </c>
      <c r="S14" s="20">
        <f t="shared" si="0"/>
        <v>6691.6065</v>
      </c>
      <c r="T14" s="20">
        <f t="shared" si="0"/>
        <v>20486.773988</v>
      </c>
      <c r="U14" s="20">
        <f t="shared" si="0"/>
        <v>7227.97</v>
      </c>
      <c r="V14" s="20">
        <f t="shared" si="0"/>
        <v>14924.17</v>
      </c>
      <c r="W14" s="20">
        <f t="shared" si="0"/>
        <v>22178.43</v>
      </c>
      <c r="X14" s="20">
        <f t="shared" si="0"/>
        <v>0</v>
      </c>
    </row>
    <row r="15" spans="1:10" ht="12.75">
      <c r="A15" s="1"/>
      <c r="B15" s="2"/>
      <c r="C15" s="3"/>
      <c r="D15" s="4"/>
      <c r="E15" s="5"/>
      <c r="F15" s="6"/>
      <c r="G15" s="4"/>
      <c r="H15" s="7"/>
      <c r="I15" s="4"/>
      <c r="J15" s="6"/>
    </row>
    <row r="16" spans="1:10" ht="12.75">
      <c r="A16" s="1"/>
      <c r="B16" s="2"/>
      <c r="C16" s="3"/>
      <c r="D16" s="4"/>
      <c r="E16" s="5"/>
      <c r="F16" s="6"/>
      <c r="G16" s="4"/>
      <c r="H16" s="7"/>
      <c r="I16" s="4"/>
      <c r="J16" s="6"/>
    </row>
    <row r="17" spans="1:10" ht="12.75">
      <c r="A17" s="1"/>
      <c r="B17" s="2"/>
      <c r="C17" s="3"/>
      <c r="D17" s="4"/>
      <c r="E17" s="5"/>
      <c r="F17" s="6"/>
      <c r="G17" s="4"/>
      <c r="H17" s="7"/>
      <c r="I17" s="4"/>
      <c r="J17" s="6"/>
    </row>
    <row r="18" spans="1:10" ht="12.75">
      <c r="A18" s="1"/>
      <c r="B18" s="2"/>
      <c r="C18" s="3"/>
      <c r="D18" s="4"/>
      <c r="E18" s="5"/>
      <c r="F18" s="6"/>
      <c r="G18" s="4"/>
      <c r="H18" s="7"/>
      <c r="I18" s="4"/>
      <c r="J18" s="6"/>
    </row>
    <row r="19" spans="1:10" ht="12.75">
      <c r="A19" s="1"/>
      <c r="B19" s="2"/>
      <c r="C19" s="3"/>
      <c r="D19" s="4"/>
      <c r="E19" s="5"/>
      <c r="F19" s="6"/>
      <c r="G19" s="4"/>
      <c r="H19" s="7"/>
      <c r="I19" s="4"/>
      <c r="J19" s="6"/>
    </row>
    <row r="20" spans="1:10" ht="12.75">
      <c r="A20" s="1"/>
      <c r="B20" s="2"/>
      <c r="C20" s="3"/>
      <c r="D20" s="4"/>
      <c r="E20" s="5"/>
      <c r="F20" s="6"/>
      <c r="G20" s="4"/>
      <c r="H20" s="7"/>
      <c r="I20" s="4"/>
      <c r="J20" s="6"/>
    </row>
    <row r="21" spans="1:10" ht="12.75">
      <c r="A21" s="1"/>
      <c r="B21" s="2"/>
      <c r="C21" s="3"/>
      <c r="D21" s="4"/>
      <c r="E21" s="5"/>
      <c r="F21" s="6"/>
      <c r="G21" s="4"/>
      <c r="H21" s="7"/>
      <c r="I21" s="4"/>
      <c r="J21" s="6"/>
    </row>
    <row r="22" spans="1:10" ht="12.75">
      <c r="A22" s="1"/>
      <c r="B22" s="2"/>
      <c r="C22" s="3"/>
      <c r="D22" s="4"/>
      <c r="E22" s="5"/>
      <c r="F22" s="6"/>
      <c r="G22" s="4"/>
      <c r="H22" s="7"/>
      <c r="I22" s="4"/>
      <c r="J22" s="6"/>
    </row>
    <row r="23" spans="1:10" ht="12.75">
      <c r="A23" s="1"/>
      <c r="B23" s="2"/>
      <c r="C23" s="3"/>
      <c r="D23" s="4"/>
      <c r="E23" s="5"/>
      <c r="F23" s="6"/>
      <c r="G23" s="4"/>
      <c r="H23" s="7"/>
      <c r="I23" s="4"/>
      <c r="J23" s="6"/>
    </row>
    <row r="24" spans="1:10" ht="12.75">
      <c r="A24" s="1"/>
      <c r="B24" s="2"/>
      <c r="C24" s="3"/>
      <c r="D24" s="4"/>
      <c r="E24" s="5"/>
      <c r="F24" s="6"/>
      <c r="G24" s="4"/>
      <c r="H24" s="7"/>
      <c r="I24" s="4"/>
      <c r="J24" s="6"/>
    </row>
    <row r="25" spans="1:10" ht="12.75">
      <c r="A25" s="1"/>
      <c r="B25" s="2"/>
      <c r="C25" s="3"/>
      <c r="D25" s="4"/>
      <c r="E25" s="5"/>
      <c r="F25" s="6"/>
      <c r="G25" s="4"/>
      <c r="H25" s="7"/>
      <c r="I25" s="4"/>
      <c r="J25" s="6"/>
    </row>
    <row r="26" spans="1:10" ht="12.75">
      <c r="A26" s="1"/>
      <c r="B26" s="2"/>
      <c r="C26" s="3"/>
      <c r="D26" s="4"/>
      <c r="E26" s="5"/>
      <c r="F26" s="6"/>
      <c r="G26" s="4"/>
      <c r="H26" s="7"/>
      <c r="I26" s="4"/>
      <c r="J26" s="6"/>
    </row>
    <row r="27" spans="1:10" ht="12.75">
      <c r="A27" s="1"/>
      <c r="B27" s="2"/>
      <c r="C27" s="3"/>
      <c r="D27" s="4"/>
      <c r="E27" s="5"/>
      <c r="F27" s="6"/>
      <c r="G27" s="4"/>
      <c r="H27" s="7"/>
      <c r="I27" s="4"/>
      <c r="J27" s="6"/>
    </row>
    <row r="28" spans="1:10" ht="12.75">
      <c r="A28" s="1"/>
      <c r="B28" s="2"/>
      <c r="C28" s="3"/>
      <c r="D28" s="4"/>
      <c r="E28" s="5"/>
      <c r="F28" s="6"/>
      <c r="G28" s="4"/>
      <c r="H28" s="7"/>
      <c r="I28" s="4"/>
      <c r="J28" s="6"/>
    </row>
    <row r="29" spans="1:10" ht="12.75">
      <c r="A29" s="1"/>
      <c r="B29" s="2"/>
      <c r="C29" s="3"/>
      <c r="D29" s="4"/>
      <c r="E29" s="5"/>
      <c r="F29" s="6"/>
      <c r="G29" s="4"/>
      <c r="H29" s="7"/>
      <c r="I29" s="4"/>
      <c r="J29" s="6"/>
    </row>
    <row r="30" spans="1:10" ht="12.75">
      <c r="A30" s="1"/>
      <c r="B30" s="2"/>
      <c r="C30" s="3"/>
      <c r="D30" s="4"/>
      <c r="E30" s="5"/>
      <c r="F30" s="6"/>
      <c r="G30" s="4"/>
      <c r="H30" s="7"/>
      <c r="I30" s="4"/>
      <c r="J30" s="6"/>
    </row>
    <row r="31" spans="1:10" ht="12.75">
      <c r="A31" s="1"/>
      <c r="B31" s="2"/>
      <c r="C31" s="3"/>
      <c r="D31" s="4"/>
      <c r="E31" s="5"/>
      <c r="F31" s="6"/>
      <c r="G31" s="4"/>
      <c r="H31" s="7"/>
      <c r="I31" s="4"/>
      <c r="J31" s="6"/>
    </row>
    <row r="32" spans="1:10" ht="12.75">
      <c r="A32" s="1"/>
      <c r="B32" s="2"/>
      <c r="C32" s="3"/>
      <c r="D32" s="4"/>
      <c r="E32" s="5"/>
      <c r="F32" s="6"/>
      <c r="G32" s="4"/>
      <c r="H32" s="7"/>
      <c r="I32" s="4"/>
      <c r="J32" s="6"/>
    </row>
    <row r="33" spans="1:10" ht="12.75">
      <c r="A33" s="1"/>
      <c r="B33" s="2"/>
      <c r="C33" s="3"/>
      <c r="D33" s="4"/>
      <c r="E33" s="5"/>
      <c r="F33" s="6"/>
      <c r="G33" s="4"/>
      <c r="H33" s="7"/>
      <c r="I33" s="4"/>
      <c r="J33" s="6"/>
    </row>
    <row r="34" spans="1:10" ht="12.75">
      <c r="A34" s="1"/>
      <c r="B34" s="2"/>
      <c r="C34" s="3"/>
      <c r="D34" s="4"/>
      <c r="E34" s="5"/>
      <c r="F34" s="6"/>
      <c r="G34" s="4"/>
      <c r="H34" s="7"/>
      <c r="I34" s="4"/>
      <c r="J34" s="6"/>
    </row>
    <row r="35" spans="1:10" ht="12.75">
      <c r="A35" s="1"/>
      <c r="B35" s="2"/>
      <c r="C35" s="3"/>
      <c r="D35" s="4"/>
      <c r="E35" s="5"/>
      <c r="F35" s="6"/>
      <c r="G35" s="4"/>
      <c r="H35" s="7"/>
      <c r="I35" s="4"/>
      <c r="J35" s="6"/>
    </row>
    <row r="36" spans="1:10" ht="12.75">
      <c r="A36" s="1"/>
      <c r="B36" s="2"/>
      <c r="C36" s="3"/>
      <c r="D36" s="4"/>
      <c r="E36" s="5"/>
      <c r="F36" s="6"/>
      <c r="G36" s="4"/>
      <c r="H36" s="7"/>
      <c r="I36" s="4"/>
      <c r="J36" s="6"/>
    </row>
    <row r="37" spans="1:10" ht="12.75">
      <c r="A37" s="1"/>
      <c r="B37" s="2"/>
      <c r="C37" s="3"/>
      <c r="D37" s="4"/>
      <c r="E37" s="5"/>
      <c r="F37" s="6"/>
      <c r="G37" s="4"/>
      <c r="H37" s="7"/>
      <c r="I37" s="4"/>
      <c r="J37" s="6"/>
    </row>
    <row r="38" spans="1:10" ht="12.75">
      <c r="A38" s="1"/>
      <c r="B38" s="2"/>
      <c r="C38" s="3"/>
      <c r="D38" s="4"/>
      <c r="E38" s="5"/>
      <c r="F38" s="6"/>
      <c r="G38" s="4"/>
      <c r="H38" s="7"/>
      <c r="I38" s="4"/>
      <c r="J38" s="6"/>
    </row>
    <row r="39" spans="1:10" ht="12.75">
      <c r="A39" s="1"/>
      <c r="B39" s="2"/>
      <c r="C39" s="3"/>
      <c r="D39" s="4"/>
      <c r="E39" s="5"/>
      <c r="F39" s="6"/>
      <c r="G39" s="4"/>
      <c r="H39" s="7"/>
      <c r="I39" s="4"/>
      <c r="J39" s="6"/>
    </row>
    <row r="40" spans="1:10" ht="12.75">
      <c r="A40" s="1"/>
      <c r="B40" s="2"/>
      <c r="C40" s="3"/>
      <c r="D40" s="4"/>
      <c r="E40" s="5"/>
      <c r="F40" s="6"/>
      <c r="G40" s="4"/>
      <c r="H40" s="7"/>
      <c r="I40" s="4"/>
      <c r="J40" s="6"/>
    </row>
    <row r="41" spans="1:10" ht="12.75">
      <c r="A41" s="1"/>
      <c r="B41" s="2"/>
      <c r="C41" s="3"/>
      <c r="D41" s="4"/>
      <c r="E41" s="5"/>
      <c r="F41" s="6"/>
      <c r="G41" s="4"/>
      <c r="H41" s="7"/>
      <c r="I41" s="4"/>
      <c r="J41" s="6"/>
    </row>
    <row r="42" spans="1:10" ht="12.75">
      <c r="A42" s="1"/>
      <c r="B42" s="2"/>
      <c r="C42" s="3"/>
      <c r="D42" s="4"/>
      <c r="E42" s="5"/>
      <c r="F42" s="6"/>
      <c r="G42" s="4"/>
      <c r="H42" s="7"/>
      <c r="I42" s="4"/>
      <c r="J42" s="6"/>
    </row>
    <row r="43" spans="1:10" ht="12.75">
      <c r="A43" s="1"/>
      <c r="B43" s="2"/>
      <c r="C43" s="3"/>
      <c r="D43" s="4"/>
      <c r="E43" s="5"/>
      <c r="F43" s="6"/>
      <c r="G43" s="4"/>
      <c r="H43" s="7"/>
      <c r="I43" s="4"/>
      <c r="J43" s="6"/>
    </row>
    <row r="44" spans="1:10" ht="12.75">
      <c r="A44" s="1"/>
      <c r="B44" s="2"/>
      <c r="C44" s="3"/>
      <c r="D44" s="4"/>
      <c r="E44" s="5"/>
      <c r="F44" s="6"/>
      <c r="G44" s="4"/>
      <c r="H44" s="7"/>
      <c r="I44" s="4"/>
      <c r="J44" s="6"/>
    </row>
    <row r="45" spans="1:10" ht="12.75">
      <c r="A45" s="1"/>
      <c r="B45" s="2"/>
      <c r="C45" s="3"/>
      <c r="D45" s="4"/>
      <c r="E45" s="5"/>
      <c r="F45" s="6"/>
      <c r="G45" s="4"/>
      <c r="H45" s="7"/>
      <c r="I45" s="4"/>
      <c r="J45" s="6"/>
    </row>
    <row r="46" spans="1:10" ht="12.75">
      <c r="A46" s="1"/>
      <c r="B46" s="2"/>
      <c r="C46" s="3"/>
      <c r="D46" s="4"/>
      <c r="E46" s="5"/>
      <c r="F46" s="6"/>
      <c r="G46" s="4"/>
      <c r="H46" s="7"/>
      <c r="I46" s="4"/>
      <c r="J46" s="6"/>
    </row>
    <row r="47" spans="1:10" ht="12.75">
      <c r="A47" s="1"/>
      <c r="B47" s="2"/>
      <c r="C47" s="3"/>
      <c r="D47" s="4"/>
      <c r="E47" s="5"/>
      <c r="F47" s="6"/>
      <c r="G47" s="4"/>
      <c r="H47" s="7"/>
      <c r="I47" s="4"/>
      <c r="J47" s="6"/>
    </row>
    <row r="48" spans="1:10" ht="12.75">
      <c r="A48" s="1"/>
      <c r="B48" s="2"/>
      <c r="C48" s="3"/>
      <c r="D48" s="4"/>
      <c r="E48" s="5"/>
      <c r="F48" s="6"/>
      <c r="G48" s="4"/>
      <c r="H48" s="7"/>
      <c r="I48" s="4"/>
      <c r="J48" s="6"/>
    </row>
    <row r="49" spans="1:10" ht="12.75">
      <c r="A49" s="1"/>
      <c r="B49" s="2"/>
      <c r="C49" s="3"/>
      <c r="D49" s="4"/>
      <c r="E49" s="5"/>
      <c r="F49" s="6"/>
      <c r="G49" s="4"/>
      <c r="H49" s="7"/>
      <c r="I49" s="4"/>
      <c r="J49" s="6"/>
    </row>
    <row r="50" spans="1:10" ht="13.5" thickBot="1">
      <c r="A50" s="21"/>
      <c r="B50" s="22"/>
      <c r="C50" s="3"/>
      <c r="D50" s="23"/>
      <c r="E50" s="24"/>
      <c r="F50" s="25"/>
      <c r="G50" s="23"/>
      <c r="H50" s="26"/>
      <c r="I50" s="23"/>
      <c r="J50" s="25"/>
    </row>
    <row r="51" spans="1:10" ht="26.25" thickBot="1">
      <c r="A51" s="27" t="s">
        <v>26</v>
      </c>
      <c r="B51" s="28" t="s">
        <v>27</v>
      </c>
      <c r="C51" s="28" t="s">
        <v>28</v>
      </c>
      <c r="D51" s="29" t="s">
        <v>29</v>
      </c>
      <c r="E51" s="30" t="s">
        <v>30</v>
      </c>
      <c r="F51" s="28" t="s">
        <v>31</v>
      </c>
      <c r="G51" s="29" t="s">
        <v>32</v>
      </c>
      <c r="H51" s="31" t="s">
        <v>33</v>
      </c>
      <c r="I51" s="29" t="s">
        <v>34</v>
      </c>
      <c r="J51" s="28" t="s">
        <v>35</v>
      </c>
    </row>
    <row r="52" spans="1:10" ht="13.5" thickBot="1">
      <c r="A52" s="32" t="s">
        <v>12</v>
      </c>
      <c r="B52" s="32"/>
      <c r="C52" s="32"/>
      <c r="D52" s="32"/>
      <c r="E52" s="32"/>
      <c r="F52" s="32"/>
      <c r="G52" s="32"/>
      <c r="H52" s="32"/>
      <c r="I52" s="32"/>
      <c r="J52" s="33"/>
    </row>
    <row r="53" spans="2:9" ht="12.75">
      <c r="B53" s="35"/>
      <c r="E53" s="38" t="s">
        <v>36</v>
      </c>
      <c r="G53" s="37">
        <f aca="true" t="shared" si="1" ref="G53:G84">D53*F53</f>
        <v>0</v>
      </c>
      <c r="H53" s="40"/>
      <c r="I53" s="37">
        <f aca="true" t="shared" si="2" ref="I53:I84">G53-G53*H53</f>
        <v>0</v>
      </c>
    </row>
    <row r="54" spans="7:9" ht="12.75">
      <c r="G54" s="37">
        <f t="shared" si="1"/>
        <v>0</v>
      </c>
      <c r="H54" s="40"/>
      <c r="I54" s="37">
        <f t="shared" si="2"/>
        <v>0</v>
      </c>
    </row>
    <row r="55" spans="1:10" ht="12.75">
      <c r="A55" s="34">
        <v>40876</v>
      </c>
      <c r="B55" s="41" t="s">
        <v>37</v>
      </c>
      <c r="C55" s="36" t="s">
        <v>15</v>
      </c>
      <c r="D55" s="37">
        <v>25.6</v>
      </c>
      <c r="E55" s="38" t="s">
        <v>36</v>
      </c>
      <c r="F55" s="39">
        <v>20</v>
      </c>
      <c r="G55" s="37">
        <f t="shared" si="1"/>
        <v>512</v>
      </c>
      <c r="H55" s="40">
        <v>0</v>
      </c>
      <c r="I55" s="37">
        <f t="shared" si="2"/>
        <v>512</v>
      </c>
      <c r="J55" s="39" t="s">
        <v>38</v>
      </c>
    </row>
    <row r="56" spans="1:10" ht="12.75">
      <c r="A56" s="34">
        <v>40875</v>
      </c>
      <c r="B56" s="41" t="s">
        <v>37</v>
      </c>
      <c r="C56" s="36" t="s">
        <v>15</v>
      </c>
      <c r="D56" s="37">
        <v>26.1</v>
      </c>
      <c r="E56" s="38" t="s">
        <v>36</v>
      </c>
      <c r="F56" s="39">
        <v>38.31</v>
      </c>
      <c r="G56" s="37">
        <f t="shared" si="1"/>
        <v>999.8910000000001</v>
      </c>
      <c r="H56" s="40">
        <v>0</v>
      </c>
      <c r="I56" s="37">
        <f t="shared" si="2"/>
        <v>999.8910000000001</v>
      </c>
      <c r="J56" s="39" t="s">
        <v>39</v>
      </c>
    </row>
    <row r="57" spans="1:10" ht="12.75">
      <c r="A57" s="34">
        <v>40873</v>
      </c>
      <c r="B57" s="41" t="s">
        <v>23</v>
      </c>
      <c r="C57" s="36">
        <v>67500</v>
      </c>
      <c r="D57" s="37">
        <v>600</v>
      </c>
      <c r="E57" s="38" t="s">
        <v>40</v>
      </c>
      <c r="F57" s="39">
        <v>1</v>
      </c>
      <c r="G57" s="37">
        <f t="shared" si="1"/>
        <v>600</v>
      </c>
      <c r="H57" s="40">
        <v>0</v>
      </c>
      <c r="I57" s="37">
        <f t="shared" si="2"/>
        <v>600</v>
      </c>
      <c r="J57" s="39" t="s">
        <v>41</v>
      </c>
    </row>
    <row r="58" spans="1:10" ht="12.75">
      <c r="A58" s="34">
        <v>40873</v>
      </c>
      <c r="B58" s="41" t="s">
        <v>23</v>
      </c>
      <c r="C58" s="36">
        <v>67500</v>
      </c>
      <c r="D58" s="37">
        <v>100</v>
      </c>
      <c r="E58" s="38" t="s">
        <v>40</v>
      </c>
      <c r="F58" s="39">
        <v>1</v>
      </c>
      <c r="G58" s="37">
        <f t="shared" si="1"/>
        <v>100</v>
      </c>
      <c r="H58" s="40">
        <v>0</v>
      </c>
      <c r="I58" s="37">
        <f t="shared" si="2"/>
        <v>100</v>
      </c>
      <c r="J58" s="39" t="s">
        <v>42</v>
      </c>
    </row>
    <row r="59" spans="1:10" ht="12.75">
      <c r="A59" s="34">
        <v>40873</v>
      </c>
      <c r="B59" s="41" t="s">
        <v>16</v>
      </c>
      <c r="C59" s="36">
        <v>67500</v>
      </c>
      <c r="D59" s="37">
        <v>49</v>
      </c>
      <c r="E59" s="38" t="s">
        <v>43</v>
      </c>
      <c r="F59" s="39">
        <v>1</v>
      </c>
      <c r="G59" s="37">
        <f t="shared" si="1"/>
        <v>49</v>
      </c>
      <c r="H59" s="40">
        <v>0</v>
      </c>
      <c r="I59" s="37">
        <f t="shared" si="2"/>
        <v>49</v>
      </c>
      <c r="J59" s="39" t="s">
        <v>44</v>
      </c>
    </row>
    <row r="60" spans="1:10" ht="12.75">
      <c r="A60" s="34">
        <v>40873</v>
      </c>
      <c r="B60" s="41" t="s">
        <v>16</v>
      </c>
      <c r="C60" s="36">
        <v>67500</v>
      </c>
      <c r="D60" s="37">
        <v>10</v>
      </c>
      <c r="E60" s="38" t="s">
        <v>43</v>
      </c>
      <c r="F60" s="39">
        <v>2</v>
      </c>
      <c r="G60" s="37">
        <f t="shared" si="1"/>
        <v>20</v>
      </c>
      <c r="H60" s="40">
        <v>0</v>
      </c>
      <c r="I60" s="37">
        <f t="shared" si="2"/>
        <v>20</v>
      </c>
      <c r="J60" s="39" t="s">
        <v>45</v>
      </c>
    </row>
    <row r="61" spans="1:10" ht="12.75">
      <c r="A61" s="34">
        <v>40873</v>
      </c>
      <c r="B61" s="41" t="s">
        <v>16</v>
      </c>
      <c r="C61" s="36">
        <v>67500</v>
      </c>
      <c r="D61" s="37">
        <v>10</v>
      </c>
      <c r="E61" s="38" t="s">
        <v>43</v>
      </c>
      <c r="F61" s="39">
        <v>2</v>
      </c>
      <c r="G61" s="37">
        <f t="shared" si="1"/>
        <v>20</v>
      </c>
      <c r="H61" s="40">
        <v>0</v>
      </c>
      <c r="I61" s="37">
        <f t="shared" si="2"/>
        <v>20</v>
      </c>
      <c r="J61" s="39" t="s">
        <v>45</v>
      </c>
    </row>
    <row r="62" spans="1:10" ht="12.75">
      <c r="A62" s="34">
        <v>40873</v>
      </c>
      <c r="B62" s="41" t="s">
        <v>16</v>
      </c>
      <c r="C62" s="36">
        <v>67500</v>
      </c>
      <c r="D62" s="37">
        <v>1780</v>
      </c>
      <c r="E62" s="38" t="s">
        <v>46</v>
      </c>
      <c r="F62" s="39">
        <v>1</v>
      </c>
      <c r="G62" s="37">
        <f t="shared" si="1"/>
        <v>1780</v>
      </c>
      <c r="H62" s="40">
        <v>0</v>
      </c>
      <c r="I62" s="37">
        <f t="shared" si="2"/>
        <v>1780</v>
      </c>
      <c r="J62" s="39" t="s">
        <v>47</v>
      </c>
    </row>
    <row r="63" spans="1:10" ht="12.75">
      <c r="A63" s="34">
        <v>40873</v>
      </c>
      <c r="B63" s="41" t="s">
        <v>16</v>
      </c>
      <c r="C63" s="36">
        <v>67500</v>
      </c>
      <c r="D63" s="37">
        <v>257</v>
      </c>
      <c r="E63" s="38" t="s">
        <v>43</v>
      </c>
      <c r="F63" s="39">
        <v>1</v>
      </c>
      <c r="G63" s="37">
        <f t="shared" si="1"/>
        <v>257</v>
      </c>
      <c r="H63" s="40">
        <v>0</v>
      </c>
      <c r="I63" s="37">
        <f t="shared" si="2"/>
        <v>257</v>
      </c>
      <c r="J63" s="39" t="s">
        <v>48</v>
      </c>
    </row>
    <row r="64" spans="1:10" ht="12.75">
      <c r="A64" s="34">
        <v>40873</v>
      </c>
      <c r="B64" s="41" t="s">
        <v>16</v>
      </c>
      <c r="C64" s="36">
        <v>67500</v>
      </c>
      <c r="D64" s="37">
        <v>301</v>
      </c>
      <c r="E64" s="38" t="s">
        <v>43</v>
      </c>
      <c r="F64" s="39">
        <v>1</v>
      </c>
      <c r="G64" s="37">
        <f t="shared" si="1"/>
        <v>301</v>
      </c>
      <c r="H64" s="40">
        <v>0</v>
      </c>
      <c r="I64" s="37">
        <f t="shared" si="2"/>
        <v>301</v>
      </c>
      <c r="J64" s="39" t="s">
        <v>49</v>
      </c>
    </row>
    <row r="65" spans="1:10" ht="12.75">
      <c r="A65" s="34">
        <v>40873</v>
      </c>
      <c r="B65" s="41" t="s">
        <v>16</v>
      </c>
      <c r="C65" s="36">
        <v>67500</v>
      </c>
      <c r="D65" s="37">
        <v>44</v>
      </c>
      <c r="E65" s="38" t="s">
        <v>43</v>
      </c>
      <c r="F65" s="39">
        <v>4</v>
      </c>
      <c r="G65" s="37">
        <f t="shared" si="1"/>
        <v>176</v>
      </c>
      <c r="H65" s="40">
        <v>0</v>
      </c>
      <c r="I65" s="37">
        <f t="shared" si="2"/>
        <v>176</v>
      </c>
      <c r="J65" s="39" t="s">
        <v>50</v>
      </c>
    </row>
    <row r="66" spans="1:10" ht="12.75">
      <c r="A66" s="34">
        <v>40873</v>
      </c>
      <c r="B66" s="41" t="s">
        <v>16</v>
      </c>
      <c r="C66" s="36">
        <v>67500</v>
      </c>
      <c r="D66" s="37">
        <v>7</v>
      </c>
      <c r="E66" s="38" t="s">
        <v>43</v>
      </c>
      <c r="F66" s="39">
        <v>5</v>
      </c>
      <c r="G66" s="37">
        <f t="shared" si="1"/>
        <v>35</v>
      </c>
      <c r="H66" s="40">
        <v>0</v>
      </c>
      <c r="I66" s="37">
        <f t="shared" si="2"/>
        <v>35</v>
      </c>
      <c r="J66" s="39" t="s">
        <v>51</v>
      </c>
    </row>
    <row r="67" spans="1:10" ht="12.75">
      <c r="A67" s="34">
        <v>40873</v>
      </c>
      <c r="B67" s="41" t="s">
        <v>16</v>
      </c>
      <c r="C67" s="36">
        <v>67500</v>
      </c>
      <c r="D67" s="37">
        <v>364</v>
      </c>
      <c r="E67" s="38" t="s">
        <v>43</v>
      </c>
      <c r="F67" s="39">
        <v>1</v>
      </c>
      <c r="G67" s="37">
        <f t="shared" si="1"/>
        <v>364</v>
      </c>
      <c r="H67" s="40">
        <v>0</v>
      </c>
      <c r="I67" s="37">
        <f t="shared" si="2"/>
        <v>364</v>
      </c>
      <c r="J67" s="39" t="s">
        <v>52</v>
      </c>
    </row>
    <row r="68" spans="1:10" ht="12.75">
      <c r="A68" s="34">
        <v>40873</v>
      </c>
      <c r="B68" s="41" t="s">
        <v>16</v>
      </c>
      <c r="C68" s="36">
        <v>67500</v>
      </c>
      <c r="D68" s="37">
        <v>2231</v>
      </c>
      <c r="E68" s="38" t="s">
        <v>43</v>
      </c>
      <c r="F68" s="39">
        <v>1</v>
      </c>
      <c r="G68" s="37">
        <f t="shared" si="1"/>
        <v>2231</v>
      </c>
      <c r="H68" s="40">
        <v>0</v>
      </c>
      <c r="I68" s="37">
        <f t="shared" si="2"/>
        <v>2231</v>
      </c>
      <c r="J68" s="39" t="s">
        <v>53</v>
      </c>
    </row>
    <row r="69" spans="1:10" ht="12.75">
      <c r="A69" s="34">
        <v>40873</v>
      </c>
      <c r="B69" s="41" t="s">
        <v>16</v>
      </c>
      <c r="C69" s="36">
        <v>67500</v>
      </c>
      <c r="D69" s="37">
        <v>10</v>
      </c>
      <c r="E69" s="38" t="s">
        <v>43</v>
      </c>
      <c r="F69" s="39">
        <v>1</v>
      </c>
      <c r="G69" s="37">
        <f t="shared" si="1"/>
        <v>10</v>
      </c>
      <c r="H69" s="40">
        <v>0</v>
      </c>
      <c r="I69" s="37">
        <f t="shared" si="2"/>
        <v>10</v>
      </c>
      <c r="J69" s="39" t="s">
        <v>54</v>
      </c>
    </row>
    <row r="70" spans="1:10" ht="12.75">
      <c r="A70" s="34">
        <v>40873</v>
      </c>
      <c r="B70" s="41" t="s">
        <v>16</v>
      </c>
      <c r="C70" s="36">
        <v>67500</v>
      </c>
      <c r="D70" s="37">
        <v>125</v>
      </c>
      <c r="E70" s="38" t="s">
        <v>43</v>
      </c>
      <c r="F70" s="39">
        <v>1</v>
      </c>
      <c r="G70" s="37">
        <f t="shared" si="1"/>
        <v>125</v>
      </c>
      <c r="H70" s="40">
        <v>0</v>
      </c>
      <c r="I70" s="37">
        <f t="shared" si="2"/>
        <v>125</v>
      </c>
      <c r="J70" s="39" t="s">
        <v>55</v>
      </c>
    </row>
    <row r="71" spans="1:10" ht="12.75">
      <c r="A71" s="34">
        <v>40873</v>
      </c>
      <c r="B71" s="41" t="s">
        <v>16</v>
      </c>
      <c r="C71" s="36">
        <v>67500</v>
      </c>
      <c r="D71" s="37">
        <v>450</v>
      </c>
      <c r="E71" s="38" t="s">
        <v>43</v>
      </c>
      <c r="F71" s="39">
        <v>1</v>
      </c>
      <c r="G71" s="37">
        <f t="shared" si="1"/>
        <v>450</v>
      </c>
      <c r="H71" s="40">
        <v>0</v>
      </c>
      <c r="I71" s="37">
        <f t="shared" si="2"/>
        <v>450</v>
      </c>
      <c r="J71" s="39" t="s">
        <v>56</v>
      </c>
    </row>
    <row r="72" spans="1:10" ht="12.75">
      <c r="A72" s="34">
        <v>40873</v>
      </c>
      <c r="B72" s="41" t="s">
        <v>17</v>
      </c>
      <c r="C72" s="36">
        <v>67500</v>
      </c>
      <c r="D72" s="37">
        <v>65</v>
      </c>
      <c r="E72" s="38" t="s">
        <v>43</v>
      </c>
      <c r="F72" s="39">
        <v>1</v>
      </c>
      <c r="G72" s="37">
        <f t="shared" si="1"/>
        <v>65</v>
      </c>
      <c r="H72" s="40">
        <v>0</v>
      </c>
      <c r="I72" s="37">
        <f t="shared" si="2"/>
        <v>65</v>
      </c>
      <c r="J72" s="39" t="s">
        <v>57</v>
      </c>
    </row>
    <row r="73" spans="1:10" ht="12.75">
      <c r="A73" s="34">
        <v>40873</v>
      </c>
      <c r="B73" s="41" t="s">
        <v>16</v>
      </c>
      <c r="C73" s="36">
        <v>67500</v>
      </c>
      <c r="D73" s="37">
        <v>180</v>
      </c>
      <c r="E73" s="38" t="s">
        <v>46</v>
      </c>
      <c r="F73" s="39">
        <v>1</v>
      </c>
      <c r="G73" s="37">
        <f t="shared" si="1"/>
        <v>180</v>
      </c>
      <c r="H73" s="40">
        <v>0</v>
      </c>
      <c r="I73" s="37">
        <f t="shared" si="2"/>
        <v>180</v>
      </c>
      <c r="J73" s="39" t="s">
        <v>58</v>
      </c>
    </row>
    <row r="74" spans="1:10" ht="12.75">
      <c r="A74" s="34">
        <v>40873</v>
      </c>
      <c r="B74" s="41" t="s">
        <v>18</v>
      </c>
      <c r="C74" s="36">
        <v>67500</v>
      </c>
      <c r="D74" s="37">
        <v>11</v>
      </c>
      <c r="E74" s="38" t="s">
        <v>43</v>
      </c>
      <c r="F74" s="39">
        <v>1</v>
      </c>
      <c r="G74" s="37">
        <f t="shared" si="1"/>
        <v>11</v>
      </c>
      <c r="H74" s="40">
        <v>0</v>
      </c>
      <c r="I74" s="37">
        <f t="shared" si="2"/>
        <v>11</v>
      </c>
      <c r="J74" s="39" t="s">
        <v>59</v>
      </c>
    </row>
    <row r="75" spans="1:10" ht="12.75">
      <c r="A75" s="34">
        <v>40873</v>
      </c>
      <c r="B75" s="41" t="s">
        <v>17</v>
      </c>
      <c r="C75" s="36">
        <v>67500</v>
      </c>
      <c r="D75" s="37">
        <v>135</v>
      </c>
      <c r="E75" s="38" t="s">
        <v>43</v>
      </c>
      <c r="F75" s="39">
        <v>1</v>
      </c>
      <c r="G75" s="37">
        <f t="shared" si="1"/>
        <v>135</v>
      </c>
      <c r="H75" s="40">
        <v>0.08</v>
      </c>
      <c r="I75" s="37">
        <f t="shared" si="2"/>
        <v>124.2</v>
      </c>
      <c r="J75" s="39" t="s">
        <v>60</v>
      </c>
    </row>
    <row r="76" spans="1:10" ht="12.75">
      <c r="A76" s="34">
        <v>40873</v>
      </c>
      <c r="B76" s="41" t="s">
        <v>17</v>
      </c>
      <c r="C76" s="36">
        <v>67500</v>
      </c>
      <c r="D76" s="37">
        <v>120</v>
      </c>
      <c r="E76" s="38" t="s">
        <v>43</v>
      </c>
      <c r="F76" s="39">
        <v>1</v>
      </c>
      <c r="G76" s="37">
        <f t="shared" si="1"/>
        <v>120</v>
      </c>
      <c r="H76" s="40">
        <v>0.08</v>
      </c>
      <c r="I76" s="37">
        <f t="shared" si="2"/>
        <v>110.4</v>
      </c>
      <c r="J76" s="39" t="s">
        <v>61</v>
      </c>
    </row>
    <row r="77" spans="1:10" ht="12.75">
      <c r="A77" s="34">
        <v>40873</v>
      </c>
      <c r="B77" s="41" t="s">
        <v>18</v>
      </c>
      <c r="C77" s="36">
        <v>67500</v>
      </c>
      <c r="D77" s="37">
        <v>16.5</v>
      </c>
      <c r="E77" s="38" t="s">
        <v>46</v>
      </c>
      <c r="F77" s="39">
        <v>2</v>
      </c>
      <c r="G77" s="37">
        <f t="shared" si="1"/>
        <v>33</v>
      </c>
      <c r="H77" s="40">
        <v>0.08</v>
      </c>
      <c r="I77" s="37">
        <f t="shared" si="2"/>
        <v>30.36</v>
      </c>
      <c r="J77" s="39" t="s">
        <v>62</v>
      </c>
    </row>
    <row r="78" spans="1:10" ht="12.75">
      <c r="A78" s="34">
        <v>40873</v>
      </c>
      <c r="B78" s="41" t="s">
        <v>16</v>
      </c>
      <c r="C78" s="36">
        <v>67500</v>
      </c>
      <c r="D78" s="37">
        <v>386</v>
      </c>
      <c r="E78" s="38" t="s">
        <v>43</v>
      </c>
      <c r="F78" s="39">
        <v>1</v>
      </c>
      <c r="G78" s="37">
        <f t="shared" si="1"/>
        <v>386</v>
      </c>
      <c r="H78" s="40">
        <v>0.08</v>
      </c>
      <c r="I78" s="37">
        <f t="shared" si="2"/>
        <v>355.12</v>
      </c>
      <c r="J78" s="39" t="s">
        <v>63</v>
      </c>
    </row>
    <row r="79" spans="1:10" ht="12.75">
      <c r="A79" s="34">
        <v>40873</v>
      </c>
      <c r="B79" s="41" t="s">
        <v>16</v>
      </c>
      <c r="C79" s="36">
        <v>67500</v>
      </c>
      <c r="D79" s="37">
        <v>222</v>
      </c>
      <c r="E79" s="38" t="s">
        <v>43</v>
      </c>
      <c r="F79" s="39">
        <v>1</v>
      </c>
      <c r="G79" s="37">
        <f t="shared" si="1"/>
        <v>222</v>
      </c>
      <c r="H79" s="40">
        <v>0.08</v>
      </c>
      <c r="I79" s="37">
        <f t="shared" si="2"/>
        <v>204.24</v>
      </c>
      <c r="J79" s="39" t="s">
        <v>64</v>
      </c>
    </row>
    <row r="80" spans="1:10" ht="12.75">
      <c r="A80" s="34">
        <v>40873</v>
      </c>
      <c r="B80" s="41" t="s">
        <v>16</v>
      </c>
      <c r="C80" s="36">
        <v>67500</v>
      </c>
      <c r="D80" s="37">
        <v>156</v>
      </c>
      <c r="E80" s="38" t="s">
        <v>43</v>
      </c>
      <c r="F80" s="39">
        <v>1</v>
      </c>
      <c r="G80" s="37">
        <f t="shared" si="1"/>
        <v>156</v>
      </c>
      <c r="H80" s="40">
        <v>0.08</v>
      </c>
      <c r="I80" s="37">
        <f t="shared" si="2"/>
        <v>143.52</v>
      </c>
      <c r="J80" s="39" t="s">
        <v>65</v>
      </c>
    </row>
    <row r="81" spans="1:10" ht="12.75">
      <c r="A81" s="34">
        <v>40873</v>
      </c>
      <c r="B81" s="41" t="s">
        <v>16</v>
      </c>
      <c r="C81" s="36">
        <v>67500</v>
      </c>
      <c r="D81" s="37">
        <v>449</v>
      </c>
      <c r="E81" s="38" t="s">
        <v>46</v>
      </c>
      <c r="F81" s="39">
        <v>1</v>
      </c>
      <c r="G81" s="37">
        <f t="shared" si="1"/>
        <v>449</v>
      </c>
      <c r="H81" s="40">
        <v>0.08</v>
      </c>
      <c r="I81" s="37">
        <f t="shared" si="2"/>
        <v>413.08</v>
      </c>
      <c r="J81" s="39" t="s">
        <v>66</v>
      </c>
    </row>
    <row r="82" spans="1:10" ht="12.75">
      <c r="A82" s="34">
        <v>40873</v>
      </c>
      <c r="B82" s="41" t="s">
        <v>16</v>
      </c>
      <c r="C82" s="36">
        <v>67500</v>
      </c>
      <c r="D82" s="37">
        <v>194</v>
      </c>
      <c r="E82" s="38" t="s">
        <v>67</v>
      </c>
      <c r="F82" s="39">
        <v>1</v>
      </c>
      <c r="G82" s="37">
        <f t="shared" si="1"/>
        <v>194</v>
      </c>
      <c r="H82" s="40">
        <v>0.08</v>
      </c>
      <c r="I82" s="37">
        <f t="shared" si="2"/>
        <v>178.48</v>
      </c>
      <c r="J82" s="39" t="s">
        <v>68</v>
      </c>
    </row>
    <row r="83" spans="1:10" ht="12.75">
      <c r="A83" s="34">
        <v>40873</v>
      </c>
      <c r="B83" s="41" t="s">
        <v>16</v>
      </c>
      <c r="C83" s="36">
        <v>67500</v>
      </c>
      <c r="D83" s="37">
        <v>315</v>
      </c>
      <c r="E83" s="38" t="s">
        <v>69</v>
      </c>
      <c r="F83" s="39">
        <v>1</v>
      </c>
      <c r="G83" s="37">
        <f t="shared" si="1"/>
        <v>315</v>
      </c>
      <c r="H83" s="40">
        <v>0.08</v>
      </c>
      <c r="I83" s="37">
        <f t="shared" si="2"/>
        <v>289.8</v>
      </c>
      <c r="J83" s="39" t="s">
        <v>70</v>
      </c>
    </row>
    <row r="84" spans="1:10" ht="12.75">
      <c r="A84" s="34">
        <v>40873</v>
      </c>
      <c r="B84" s="41" t="s">
        <v>16</v>
      </c>
      <c r="C84" s="36">
        <v>67500</v>
      </c>
      <c r="D84" s="37">
        <v>18</v>
      </c>
      <c r="E84" s="38" t="s">
        <v>67</v>
      </c>
      <c r="F84" s="39">
        <v>1</v>
      </c>
      <c r="G84" s="37">
        <f t="shared" si="1"/>
        <v>18</v>
      </c>
      <c r="H84" s="40">
        <v>0.08</v>
      </c>
      <c r="I84" s="37">
        <f t="shared" si="2"/>
        <v>16.56</v>
      </c>
      <c r="J84" s="39" t="s">
        <v>71</v>
      </c>
    </row>
    <row r="85" spans="1:10" ht="12.75">
      <c r="A85" s="34">
        <v>40873</v>
      </c>
      <c r="B85" s="41" t="s">
        <v>16</v>
      </c>
      <c r="C85" s="36">
        <v>67500</v>
      </c>
      <c r="D85" s="37">
        <v>103</v>
      </c>
      <c r="E85" s="38" t="s">
        <v>43</v>
      </c>
      <c r="F85" s="39">
        <v>1</v>
      </c>
      <c r="G85" s="37">
        <f aca="true" t="shared" si="3" ref="G85:G101">D85*F85</f>
        <v>103</v>
      </c>
      <c r="H85" s="40">
        <v>0.08</v>
      </c>
      <c r="I85" s="37">
        <f aca="true" t="shared" si="4" ref="I85:I101">G85-G85*H85</f>
        <v>94.76</v>
      </c>
      <c r="J85" s="39" t="s">
        <v>72</v>
      </c>
    </row>
    <row r="86" spans="1:10" ht="12.75">
      <c r="A86" s="34">
        <v>40873</v>
      </c>
      <c r="B86" s="41" t="s">
        <v>16</v>
      </c>
      <c r="C86" s="36">
        <v>67500</v>
      </c>
      <c r="D86" s="37">
        <v>2100</v>
      </c>
      <c r="E86" s="38" t="s">
        <v>69</v>
      </c>
      <c r="F86" s="39">
        <v>1</v>
      </c>
      <c r="G86" s="37">
        <f t="shared" si="3"/>
        <v>2100</v>
      </c>
      <c r="H86" s="40">
        <v>0.08</v>
      </c>
      <c r="I86" s="37">
        <f t="shared" si="4"/>
        <v>1932</v>
      </c>
      <c r="J86" s="39" t="s">
        <v>73</v>
      </c>
    </row>
    <row r="87" spans="1:10" ht="12.75">
      <c r="A87" s="34">
        <v>40873</v>
      </c>
      <c r="B87" s="41" t="s">
        <v>16</v>
      </c>
      <c r="C87" s="36">
        <v>67500</v>
      </c>
      <c r="D87" s="37">
        <v>280</v>
      </c>
      <c r="E87" s="38" t="s">
        <v>69</v>
      </c>
      <c r="F87" s="39">
        <v>1</v>
      </c>
      <c r="G87" s="37">
        <f t="shared" si="3"/>
        <v>280</v>
      </c>
      <c r="H87" s="40">
        <v>0.08</v>
      </c>
      <c r="I87" s="37">
        <f t="shared" si="4"/>
        <v>257.6</v>
      </c>
      <c r="J87" s="39" t="s">
        <v>74</v>
      </c>
    </row>
    <row r="88" spans="1:10" ht="12.75">
      <c r="A88" s="34">
        <v>40870</v>
      </c>
      <c r="B88" s="41" t="s">
        <v>20</v>
      </c>
      <c r="C88" s="36" t="s">
        <v>15</v>
      </c>
      <c r="D88" s="37">
        <v>800</v>
      </c>
      <c r="E88" s="38" t="s">
        <v>75</v>
      </c>
      <c r="F88" s="39">
        <v>1</v>
      </c>
      <c r="G88" s="37">
        <f t="shared" si="3"/>
        <v>800</v>
      </c>
      <c r="H88" s="40">
        <v>0</v>
      </c>
      <c r="I88" s="37">
        <f t="shared" si="4"/>
        <v>800</v>
      </c>
      <c r="J88" s="39" t="s">
        <v>76</v>
      </c>
    </row>
    <row r="89" spans="1:10" ht="12.75">
      <c r="A89" s="34">
        <v>40870</v>
      </c>
      <c r="B89" s="41" t="s">
        <v>77</v>
      </c>
      <c r="C89" s="36" t="s">
        <v>15</v>
      </c>
      <c r="D89" s="37">
        <v>10</v>
      </c>
      <c r="E89" s="38" t="s">
        <v>40</v>
      </c>
      <c r="F89" s="39">
        <v>1</v>
      </c>
      <c r="G89" s="37">
        <f t="shared" si="3"/>
        <v>10</v>
      </c>
      <c r="H89" s="40">
        <v>0</v>
      </c>
      <c r="I89" s="37">
        <f t="shared" si="4"/>
        <v>10</v>
      </c>
      <c r="J89" s="39" t="s">
        <v>78</v>
      </c>
    </row>
    <row r="90" spans="1:10" ht="12.75">
      <c r="A90" s="34">
        <v>40868</v>
      </c>
      <c r="B90" s="41" t="s">
        <v>16</v>
      </c>
      <c r="C90" s="36" t="s">
        <v>15</v>
      </c>
      <c r="D90" s="37">
        <v>295</v>
      </c>
      <c r="E90" s="38" t="s">
        <v>69</v>
      </c>
      <c r="F90" s="39">
        <v>2</v>
      </c>
      <c r="G90" s="37">
        <f t="shared" si="3"/>
        <v>590</v>
      </c>
      <c r="H90" s="40">
        <v>0</v>
      </c>
      <c r="I90" s="37">
        <f t="shared" si="4"/>
        <v>590</v>
      </c>
      <c r="J90" s="39" t="s">
        <v>79</v>
      </c>
    </row>
    <row r="91" spans="1:10" ht="12.75">
      <c r="A91" s="34">
        <v>40868</v>
      </c>
      <c r="B91" s="41" t="s">
        <v>37</v>
      </c>
      <c r="C91" s="36" t="s">
        <v>15</v>
      </c>
      <c r="D91" s="37">
        <v>26.3</v>
      </c>
      <c r="E91" s="38" t="s">
        <v>36</v>
      </c>
      <c r="F91" s="39">
        <v>39.86</v>
      </c>
      <c r="G91" s="37">
        <f t="shared" si="3"/>
        <v>1048.318</v>
      </c>
      <c r="H91" s="40">
        <v>0</v>
      </c>
      <c r="I91" s="37">
        <f t="shared" si="4"/>
        <v>1048.318</v>
      </c>
      <c r="J91" s="39" t="s">
        <v>39</v>
      </c>
    </row>
    <row r="92" spans="1:10" ht="12.75">
      <c r="A92" s="34">
        <v>40863</v>
      </c>
      <c r="B92" s="41" t="s">
        <v>37</v>
      </c>
      <c r="C92" s="36" t="s">
        <v>15</v>
      </c>
      <c r="D92" s="37">
        <v>26.5</v>
      </c>
      <c r="E92" s="38" t="s">
        <v>36</v>
      </c>
      <c r="F92" s="39">
        <v>38.36</v>
      </c>
      <c r="G92" s="37">
        <f t="shared" si="3"/>
        <v>1016.54</v>
      </c>
      <c r="H92" s="40">
        <v>0</v>
      </c>
      <c r="I92" s="37">
        <f t="shared" si="4"/>
        <v>1016.54</v>
      </c>
      <c r="J92" s="39" t="s">
        <v>39</v>
      </c>
    </row>
    <row r="93" spans="1:10" ht="12.75">
      <c r="A93" s="34">
        <v>40863</v>
      </c>
      <c r="B93" s="41" t="s">
        <v>18</v>
      </c>
      <c r="C93" s="36" t="s">
        <v>15</v>
      </c>
      <c r="D93" s="37">
        <v>1358</v>
      </c>
      <c r="E93" s="38" t="s">
        <v>43</v>
      </c>
      <c r="F93" s="39">
        <v>1</v>
      </c>
      <c r="G93" s="37">
        <f t="shared" si="3"/>
        <v>1358</v>
      </c>
      <c r="H93" s="40">
        <v>0</v>
      </c>
      <c r="I93" s="37">
        <f t="shared" si="4"/>
        <v>1358</v>
      </c>
      <c r="J93" s="39" t="s">
        <v>80</v>
      </c>
    </row>
    <row r="94" spans="1:10" ht="12.75">
      <c r="A94" s="34">
        <v>40863</v>
      </c>
      <c r="B94" s="41" t="s">
        <v>37</v>
      </c>
      <c r="C94" s="36" t="s">
        <v>15</v>
      </c>
      <c r="D94" s="37">
        <v>26.5</v>
      </c>
      <c r="E94" s="38" t="s">
        <v>36</v>
      </c>
      <c r="F94" s="39">
        <v>9.81</v>
      </c>
      <c r="G94" s="37">
        <f t="shared" si="3"/>
        <v>259.96500000000003</v>
      </c>
      <c r="H94" s="40">
        <v>0</v>
      </c>
      <c r="I94" s="37">
        <f t="shared" si="4"/>
        <v>259.96500000000003</v>
      </c>
      <c r="J94" s="39" t="s">
        <v>39</v>
      </c>
    </row>
    <row r="95" spans="1:10" ht="12.75">
      <c r="A95" s="34">
        <v>40859</v>
      </c>
      <c r="B95" s="41" t="s">
        <v>22</v>
      </c>
      <c r="C95" s="36" t="s">
        <v>15</v>
      </c>
      <c r="D95" s="37">
        <v>1450</v>
      </c>
      <c r="E95" s="38" t="s">
        <v>40</v>
      </c>
      <c r="F95" s="39">
        <v>1</v>
      </c>
      <c r="G95" s="37">
        <f t="shared" si="3"/>
        <v>1450</v>
      </c>
      <c r="H95" s="40">
        <v>0</v>
      </c>
      <c r="I95" s="37">
        <f t="shared" si="4"/>
        <v>1450</v>
      </c>
      <c r="J95" s="39" t="s">
        <v>81</v>
      </c>
    </row>
    <row r="96" spans="1:10" ht="12.75">
      <c r="A96" s="34">
        <v>40859</v>
      </c>
      <c r="B96" s="41" t="s">
        <v>82</v>
      </c>
      <c r="C96" s="36" t="s">
        <v>15</v>
      </c>
      <c r="D96" s="37">
        <v>420</v>
      </c>
      <c r="E96" s="38" t="s">
        <v>40</v>
      </c>
      <c r="F96" s="39">
        <v>1</v>
      </c>
      <c r="G96" s="37">
        <f t="shared" si="3"/>
        <v>420</v>
      </c>
      <c r="H96" s="40">
        <v>0</v>
      </c>
      <c r="I96" s="37">
        <f t="shared" si="4"/>
        <v>420</v>
      </c>
      <c r="J96" s="39" t="s">
        <v>83</v>
      </c>
    </row>
    <row r="97" spans="1:10" ht="12.75">
      <c r="A97" s="34">
        <v>40858</v>
      </c>
      <c r="B97" s="41" t="s">
        <v>37</v>
      </c>
      <c r="C97" s="36" t="s">
        <v>15</v>
      </c>
      <c r="D97" s="37">
        <v>26.5</v>
      </c>
      <c r="E97" s="38" t="s">
        <v>36</v>
      </c>
      <c r="F97" s="39">
        <v>37.73</v>
      </c>
      <c r="G97" s="37">
        <f t="shared" si="3"/>
        <v>999.8449999999999</v>
      </c>
      <c r="H97" s="40">
        <v>0</v>
      </c>
      <c r="I97" s="37">
        <f t="shared" si="4"/>
        <v>999.8449999999999</v>
      </c>
      <c r="J97" s="39" t="s">
        <v>39</v>
      </c>
    </row>
    <row r="98" spans="1:10" ht="12.75">
      <c r="A98" s="34">
        <v>40857</v>
      </c>
      <c r="B98" s="41" t="s">
        <v>37</v>
      </c>
      <c r="C98" s="36" t="s">
        <v>15</v>
      </c>
      <c r="D98" s="37">
        <v>26.5</v>
      </c>
      <c r="E98" s="38" t="s">
        <v>36</v>
      </c>
      <c r="F98" s="39">
        <v>9.43</v>
      </c>
      <c r="G98" s="37">
        <f t="shared" si="3"/>
        <v>249.89499999999998</v>
      </c>
      <c r="H98" s="40">
        <v>0</v>
      </c>
      <c r="I98" s="37">
        <f t="shared" si="4"/>
        <v>249.89499999999998</v>
      </c>
      <c r="J98" s="39" t="s">
        <v>39</v>
      </c>
    </row>
    <row r="99" spans="1:10" ht="12.75">
      <c r="A99" s="34">
        <v>40853</v>
      </c>
      <c r="B99" s="41" t="s">
        <v>37</v>
      </c>
      <c r="C99" s="36" t="s">
        <v>15</v>
      </c>
      <c r="D99" s="37">
        <v>26.2</v>
      </c>
      <c r="E99" s="38" t="s">
        <v>36</v>
      </c>
      <c r="F99" s="39">
        <v>19.08</v>
      </c>
      <c r="G99" s="37">
        <f t="shared" si="3"/>
        <v>499.89599999999996</v>
      </c>
      <c r="H99" s="40">
        <v>0</v>
      </c>
      <c r="I99" s="37">
        <f t="shared" si="4"/>
        <v>499.89599999999996</v>
      </c>
      <c r="J99" s="39" t="s">
        <v>39</v>
      </c>
    </row>
    <row r="100" spans="1:10" ht="12.75">
      <c r="A100" s="34">
        <v>40850</v>
      </c>
      <c r="B100" s="41" t="s">
        <v>82</v>
      </c>
      <c r="C100" s="36" t="s">
        <v>15</v>
      </c>
      <c r="D100" s="37">
        <v>540</v>
      </c>
      <c r="E100" s="38" t="s">
        <v>40</v>
      </c>
      <c r="F100" s="39">
        <v>1</v>
      </c>
      <c r="G100" s="37">
        <f t="shared" si="3"/>
        <v>540</v>
      </c>
      <c r="H100" s="40">
        <v>0</v>
      </c>
      <c r="I100" s="37">
        <f t="shared" si="4"/>
        <v>540</v>
      </c>
      <c r="J100" s="39" t="s">
        <v>84</v>
      </c>
    </row>
    <row r="101" spans="1:10" ht="13.5" thickBot="1">
      <c r="A101" s="34">
        <v>40850</v>
      </c>
      <c r="B101" s="41" t="s">
        <v>37</v>
      </c>
      <c r="C101" s="36" t="s">
        <v>15</v>
      </c>
      <c r="D101" s="37">
        <v>26.2</v>
      </c>
      <c r="E101" s="38" t="s">
        <v>36</v>
      </c>
      <c r="F101" s="39">
        <v>23.85</v>
      </c>
      <c r="G101" s="37">
        <f t="shared" si="3"/>
        <v>624.87</v>
      </c>
      <c r="H101" s="40">
        <v>0.1999</v>
      </c>
      <c r="I101" s="37">
        <f t="shared" si="4"/>
        <v>499.958487</v>
      </c>
      <c r="J101" s="39" t="s">
        <v>39</v>
      </c>
    </row>
    <row r="102" spans="1:10" ht="13.5" thickBot="1">
      <c r="A102" s="32" t="s">
        <v>11</v>
      </c>
      <c r="B102" s="32"/>
      <c r="C102" s="32"/>
      <c r="D102" s="32"/>
      <c r="E102" s="32"/>
      <c r="F102" s="32"/>
      <c r="G102" s="32"/>
      <c r="H102" s="32"/>
      <c r="I102" s="32"/>
      <c r="J102" s="33"/>
    </row>
    <row r="103" spans="1:10" ht="12.75" outlineLevel="1">
      <c r="A103" s="34">
        <v>40847</v>
      </c>
      <c r="B103" s="41" t="s">
        <v>37</v>
      </c>
      <c r="C103" s="36" t="s">
        <v>15</v>
      </c>
      <c r="D103" s="37">
        <v>26.2</v>
      </c>
      <c r="E103" s="38" t="s">
        <v>36</v>
      </c>
      <c r="F103" s="39">
        <v>38.16</v>
      </c>
      <c r="G103" s="37">
        <f aca="true" t="shared" si="5" ref="G103:G133">D103*F103</f>
        <v>999.7919999999999</v>
      </c>
      <c r="H103" s="40">
        <v>0</v>
      </c>
      <c r="I103" s="37">
        <f aca="true" t="shared" si="6" ref="I103:I133">G103-G103*H103</f>
        <v>999.7919999999999</v>
      </c>
      <c r="J103" s="39" t="s">
        <v>39</v>
      </c>
    </row>
    <row r="104" spans="1:10" ht="12.75" outlineLevel="1">
      <c r="A104" s="34">
        <v>40845</v>
      </c>
      <c r="B104" s="41" t="s">
        <v>37</v>
      </c>
      <c r="C104" s="36" t="s">
        <v>15</v>
      </c>
      <c r="D104" s="37">
        <v>24.3</v>
      </c>
      <c r="E104" s="38" t="s">
        <v>36</v>
      </c>
      <c r="F104" s="39">
        <v>37.04</v>
      </c>
      <c r="G104" s="37">
        <f t="shared" si="5"/>
        <v>900.072</v>
      </c>
      <c r="H104" s="40">
        <v>0</v>
      </c>
      <c r="I104" s="37">
        <f t="shared" si="6"/>
        <v>900.072</v>
      </c>
      <c r="J104" s="39" t="s">
        <v>85</v>
      </c>
    </row>
    <row r="105" spans="1:10" ht="12.75" outlineLevel="1">
      <c r="A105" s="34">
        <v>40842</v>
      </c>
      <c r="B105" s="41" t="s">
        <v>37</v>
      </c>
      <c r="C105" s="36" t="s">
        <v>15</v>
      </c>
      <c r="D105" s="37">
        <v>26.2</v>
      </c>
      <c r="E105" s="38" t="s">
        <v>36</v>
      </c>
      <c r="F105" s="39">
        <v>38.17</v>
      </c>
      <c r="G105" s="37">
        <f t="shared" si="5"/>
        <v>1000.054</v>
      </c>
      <c r="H105" s="40">
        <v>0</v>
      </c>
      <c r="I105" s="37">
        <f t="shared" si="6"/>
        <v>1000.054</v>
      </c>
      <c r="J105" s="39" t="s">
        <v>39</v>
      </c>
    </row>
    <row r="106" spans="1:10" ht="12.75" outlineLevel="1">
      <c r="A106" s="34">
        <v>40841</v>
      </c>
      <c r="B106" s="41" t="s">
        <v>37</v>
      </c>
      <c r="C106" s="36" t="s">
        <v>15</v>
      </c>
      <c r="D106" s="37">
        <v>26.2</v>
      </c>
      <c r="E106" s="38" t="s">
        <v>36</v>
      </c>
      <c r="F106" s="39">
        <v>32.46</v>
      </c>
      <c r="G106" s="37">
        <f t="shared" si="5"/>
        <v>850.452</v>
      </c>
      <c r="H106" s="40">
        <v>0</v>
      </c>
      <c r="I106" s="37">
        <f t="shared" si="6"/>
        <v>850.452</v>
      </c>
      <c r="J106" s="39" t="s">
        <v>39</v>
      </c>
    </row>
    <row r="107" spans="1:10" ht="12.75" outlineLevel="1">
      <c r="A107" s="34">
        <v>40839</v>
      </c>
      <c r="B107" s="41" t="s">
        <v>37</v>
      </c>
      <c r="C107" s="36" t="s">
        <v>15</v>
      </c>
      <c r="D107" s="37">
        <v>26.2</v>
      </c>
      <c r="E107" s="38" t="s">
        <v>36</v>
      </c>
      <c r="F107" s="39">
        <v>19.08</v>
      </c>
      <c r="G107" s="37">
        <f t="shared" si="5"/>
        <v>499.89599999999996</v>
      </c>
      <c r="H107" s="40">
        <v>0</v>
      </c>
      <c r="I107" s="37">
        <f t="shared" si="6"/>
        <v>499.89599999999996</v>
      </c>
      <c r="J107" s="39" t="s">
        <v>39</v>
      </c>
    </row>
    <row r="108" spans="1:10" ht="12.75" outlineLevel="1">
      <c r="A108" s="34">
        <v>40837</v>
      </c>
      <c r="B108" s="41" t="s">
        <v>22</v>
      </c>
      <c r="C108" s="36" t="s">
        <v>15</v>
      </c>
      <c r="D108" s="37">
        <v>589</v>
      </c>
      <c r="E108" s="38" t="s">
        <v>40</v>
      </c>
      <c r="F108" s="39">
        <v>1</v>
      </c>
      <c r="G108" s="37">
        <f t="shared" si="5"/>
        <v>589</v>
      </c>
      <c r="H108" s="40">
        <v>0</v>
      </c>
      <c r="I108" s="37">
        <f t="shared" si="6"/>
        <v>589</v>
      </c>
      <c r="J108" s="39" t="s">
        <v>86</v>
      </c>
    </row>
    <row r="109" spans="1:10" ht="12.75" outlineLevel="1">
      <c r="A109" s="34">
        <v>40836</v>
      </c>
      <c r="B109" s="41" t="s">
        <v>37</v>
      </c>
      <c r="C109" s="36" t="s">
        <v>15</v>
      </c>
      <c r="D109" s="37">
        <v>26.2</v>
      </c>
      <c r="E109" s="38" t="s">
        <v>36</v>
      </c>
      <c r="F109" s="39">
        <v>36.26</v>
      </c>
      <c r="G109" s="37">
        <f t="shared" si="5"/>
        <v>950.012</v>
      </c>
      <c r="H109" s="40">
        <v>0</v>
      </c>
      <c r="I109" s="37">
        <f t="shared" si="6"/>
        <v>950.012</v>
      </c>
      <c r="J109" s="39" t="s">
        <v>39</v>
      </c>
    </row>
    <row r="110" spans="1:10" ht="12.75" outlineLevel="1">
      <c r="A110" s="34">
        <v>40836</v>
      </c>
      <c r="B110" s="41" t="s">
        <v>18</v>
      </c>
      <c r="C110" s="36" t="s">
        <v>15</v>
      </c>
      <c r="D110" s="37">
        <v>39</v>
      </c>
      <c r="E110" s="38" t="s">
        <v>43</v>
      </c>
      <c r="F110" s="39">
        <v>1</v>
      </c>
      <c r="G110" s="37">
        <f t="shared" si="5"/>
        <v>39</v>
      </c>
      <c r="H110" s="40">
        <v>0</v>
      </c>
      <c r="I110" s="37">
        <f t="shared" si="6"/>
        <v>39</v>
      </c>
      <c r="J110" s="39" t="s">
        <v>87</v>
      </c>
    </row>
    <row r="111" spans="1:10" ht="12.75" outlineLevel="1">
      <c r="A111" s="34">
        <v>40836</v>
      </c>
      <c r="B111" s="41" t="s">
        <v>22</v>
      </c>
      <c r="C111" s="36" t="s">
        <v>15</v>
      </c>
      <c r="D111" s="37">
        <v>600</v>
      </c>
      <c r="E111" s="38" t="s">
        <v>40</v>
      </c>
      <c r="F111" s="39">
        <v>1</v>
      </c>
      <c r="G111" s="37">
        <f t="shared" si="5"/>
        <v>600</v>
      </c>
      <c r="H111" s="40">
        <v>0</v>
      </c>
      <c r="I111" s="37">
        <f t="shared" si="6"/>
        <v>600</v>
      </c>
      <c r="J111" s="39" t="s">
        <v>88</v>
      </c>
    </row>
    <row r="112" spans="1:10" ht="12.75" outlineLevel="1">
      <c r="A112" s="42">
        <v>40834</v>
      </c>
      <c r="B112" s="43" t="s">
        <v>19</v>
      </c>
      <c r="C112" s="44" t="s">
        <v>15</v>
      </c>
      <c r="D112" s="45">
        <v>100</v>
      </c>
      <c r="E112" s="46" t="s">
        <v>75</v>
      </c>
      <c r="F112" s="47">
        <v>1</v>
      </c>
      <c r="G112" s="45">
        <f t="shared" si="5"/>
        <v>100</v>
      </c>
      <c r="H112" s="48">
        <v>-0.01</v>
      </c>
      <c r="I112" s="45">
        <f t="shared" si="6"/>
        <v>101</v>
      </c>
      <c r="J112" s="47" t="s">
        <v>89</v>
      </c>
    </row>
    <row r="113" spans="1:10" ht="12.75" outlineLevel="1">
      <c r="A113" s="34">
        <v>40835</v>
      </c>
      <c r="B113" s="41" t="s">
        <v>77</v>
      </c>
      <c r="C113" s="36" t="s">
        <v>15</v>
      </c>
      <c r="D113" s="37">
        <v>400</v>
      </c>
      <c r="E113" s="38" t="s">
        <v>40</v>
      </c>
      <c r="F113" s="39">
        <v>1</v>
      </c>
      <c r="G113" s="37">
        <f t="shared" si="5"/>
        <v>400</v>
      </c>
      <c r="H113" s="40">
        <v>0</v>
      </c>
      <c r="I113" s="37">
        <f t="shared" si="6"/>
        <v>400</v>
      </c>
      <c r="J113" s="39" t="s">
        <v>90</v>
      </c>
    </row>
    <row r="114" spans="1:10" ht="12.75" outlineLevel="1">
      <c r="A114" s="34">
        <v>40831</v>
      </c>
      <c r="B114" s="41" t="s">
        <v>37</v>
      </c>
      <c r="C114" s="36" t="s">
        <v>15</v>
      </c>
      <c r="D114" s="37">
        <v>24.3</v>
      </c>
      <c r="E114" s="38" t="s">
        <v>36</v>
      </c>
      <c r="F114" s="39">
        <v>42</v>
      </c>
      <c r="G114" s="37">
        <f t="shared" si="5"/>
        <v>1020.6</v>
      </c>
      <c r="H114" s="40">
        <v>0</v>
      </c>
      <c r="I114" s="37">
        <f t="shared" si="6"/>
        <v>1020.6</v>
      </c>
      <c r="J114" s="39" t="s">
        <v>85</v>
      </c>
    </row>
    <row r="115" spans="1:10" ht="12.75" outlineLevel="1">
      <c r="A115" s="34">
        <v>40831</v>
      </c>
      <c r="B115" s="41" t="s">
        <v>37</v>
      </c>
      <c r="C115" s="36" t="s">
        <v>15</v>
      </c>
      <c r="D115" s="37">
        <v>24.3</v>
      </c>
      <c r="E115" s="38" t="s">
        <v>36</v>
      </c>
      <c r="F115" s="39">
        <v>41</v>
      </c>
      <c r="G115" s="37">
        <f t="shared" si="5"/>
        <v>996.3000000000001</v>
      </c>
      <c r="H115" s="40">
        <v>0</v>
      </c>
      <c r="I115" s="37">
        <f t="shared" si="6"/>
        <v>996.3000000000001</v>
      </c>
      <c r="J115" s="39" t="s">
        <v>85</v>
      </c>
    </row>
    <row r="116" spans="1:10" ht="12.75" outlineLevel="1">
      <c r="A116" s="34">
        <v>40830</v>
      </c>
      <c r="B116" s="41" t="s">
        <v>37</v>
      </c>
      <c r="C116" s="36" t="s">
        <v>15</v>
      </c>
      <c r="D116" s="37">
        <v>25.7</v>
      </c>
      <c r="E116" s="38" t="s">
        <v>36</v>
      </c>
      <c r="F116" s="39">
        <v>10</v>
      </c>
      <c r="G116" s="37">
        <f t="shared" si="5"/>
        <v>257</v>
      </c>
      <c r="H116" s="40">
        <v>0.1999</v>
      </c>
      <c r="I116" s="37">
        <f t="shared" si="6"/>
        <v>205.6257</v>
      </c>
      <c r="J116" s="39" t="s">
        <v>39</v>
      </c>
    </row>
    <row r="117" spans="1:10" ht="12.75" outlineLevel="1">
      <c r="A117" s="34">
        <v>40827</v>
      </c>
      <c r="B117" s="41" t="s">
        <v>37</v>
      </c>
      <c r="C117" s="36" t="s">
        <v>15</v>
      </c>
      <c r="D117" s="37">
        <v>25.7</v>
      </c>
      <c r="E117" s="38" t="s">
        <v>36</v>
      </c>
      <c r="F117" s="39">
        <v>19.45</v>
      </c>
      <c r="G117" s="37">
        <f t="shared" si="5"/>
        <v>499.86499999999995</v>
      </c>
      <c r="H117" s="40">
        <v>0</v>
      </c>
      <c r="I117" s="37">
        <f t="shared" si="6"/>
        <v>499.86499999999995</v>
      </c>
      <c r="J117" s="39" t="s">
        <v>39</v>
      </c>
    </row>
    <row r="118" spans="1:10" ht="12.75" outlineLevel="1">
      <c r="A118" s="34">
        <v>40825</v>
      </c>
      <c r="B118" s="41" t="s">
        <v>16</v>
      </c>
      <c r="C118" s="36">
        <v>61547</v>
      </c>
      <c r="D118" s="37">
        <v>3</v>
      </c>
      <c r="E118" s="38" t="s">
        <v>43</v>
      </c>
      <c r="F118" s="39">
        <v>2</v>
      </c>
      <c r="G118" s="37">
        <f t="shared" si="5"/>
        <v>6</v>
      </c>
      <c r="H118" s="40">
        <v>0</v>
      </c>
      <c r="I118" s="37">
        <f t="shared" si="6"/>
        <v>6</v>
      </c>
      <c r="J118" s="39" t="s">
        <v>91</v>
      </c>
    </row>
    <row r="119" spans="1:10" ht="12.75" outlineLevel="1">
      <c r="A119" s="34">
        <v>40825</v>
      </c>
      <c r="B119" s="41" t="s">
        <v>16</v>
      </c>
      <c r="C119" s="36">
        <v>61547</v>
      </c>
      <c r="D119" s="37">
        <v>2</v>
      </c>
      <c r="E119" s="38" t="s">
        <v>43</v>
      </c>
      <c r="F119" s="39">
        <v>2</v>
      </c>
      <c r="G119" s="37">
        <f t="shared" si="5"/>
        <v>4</v>
      </c>
      <c r="H119" s="40">
        <v>0</v>
      </c>
      <c r="I119" s="37">
        <f t="shared" si="6"/>
        <v>4</v>
      </c>
      <c r="J119" s="39" t="s">
        <v>92</v>
      </c>
    </row>
    <row r="120" spans="1:10" ht="12.75" outlineLevel="1">
      <c r="A120" s="34">
        <v>40825</v>
      </c>
      <c r="B120" s="41" t="s">
        <v>16</v>
      </c>
      <c r="C120" s="36">
        <v>61547</v>
      </c>
      <c r="D120" s="37">
        <v>1</v>
      </c>
      <c r="E120" s="38" t="s">
        <v>43</v>
      </c>
      <c r="F120" s="39">
        <v>2</v>
      </c>
      <c r="G120" s="37">
        <f t="shared" si="5"/>
        <v>2</v>
      </c>
      <c r="H120" s="40">
        <v>0</v>
      </c>
      <c r="I120" s="37">
        <f t="shared" si="6"/>
        <v>2</v>
      </c>
      <c r="J120" s="39" t="s">
        <v>93</v>
      </c>
    </row>
    <row r="121" spans="1:10" ht="12.75" outlineLevel="1">
      <c r="A121" s="34">
        <v>40825</v>
      </c>
      <c r="B121" s="41" t="s">
        <v>16</v>
      </c>
      <c r="C121" s="36">
        <v>61547</v>
      </c>
      <c r="D121" s="37">
        <v>238</v>
      </c>
      <c r="E121" s="38" t="s">
        <v>43</v>
      </c>
      <c r="F121" s="39">
        <v>1</v>
      </c>
      <c r="G121" s="37">
        <f t="shared" si="5"/>
        <v>238</v>
      </c>
      <c r="H121" s="40">
        <v>0</v>
      </c>
      <c r="I121" s="37">
        <f t="shared" si="6"/>
        <v>238</v>
      </c>
      <c r="J121" s="39" t="s">
        <v>94</v>
      </c>
    </row>
    <row r="122" spans="1:10" ht="12.75" outlineLevel="1">
      <c r="A122" s="34">
        <v>40825</v>
      </c>
      <c r="B122" s="41" t="s">
        <v>16</v>
      </c>
      <c r="C122" s="36">
        <v>61547</v>
      </c>
      <c r="D122" s="37">
        <v>29</v>
      </c>
      <c r="E122" s="38" t="s">
        <v>43</v>
      </c>
      <c r="F122" s="39">
        <v>1</v>
      </c>
      <c r="G122" s="37">
        <f t="shared" si="5"/>
        <v>29</v>
      </c>
      <c r="H122" s="40">
        <v>0</v>
      </c>
      <c r="I122" s="37">
        <f t="shared" si="6"/>
        <v>29</v>
      </c>
      <c r="J122" s="39" t="s">
        <v>95</v>
      </c>
    </row>
    <row r="123" spans="1:10" ht="12.75" outlineLevel="1">
      <c r="A123" s="34">
        <v>40824</v>
      </c>
      <c r="B123" s="41" t="s">
        <v>16</v>
      </c>
      <c r="C123" s="36">
        <v>61547</v>
      </c>
      <c r="D123" s="37">
        <v>9</v>
      </c>
      <c r="E123" s="38" t="s">
        <v>43</v>
      </c>
      <c r="F123" s="39">
        <v>4</v>
      </c>
      <c r="G123" s="37">
        <f t="shared" si="5"/>
        <v>36</v>
      </c>
      <c r="H123" s="40">
        <v>0</v>
      </c>
      <c r="I123" s="37">
        <f t="shared" si="6"/>
        <v>36</v>
      </c>
      <c r="J123" s="39" t="s">
        <v>96</v>
      </c>
    </row>
    <row r="124" spans="1:10" ht="12.75" outlineLevel="1">
      <c r="A124" s="34">
        <v>40824</v>
      </c>
      <c r="B124" s="41" t="s">
        <v>17</v>
      </c>
      <c r="C124" s="36">
        <v>61547</v>
      </c>
      <c r="D124" s="37">
        <v>70</v>
      </c>
      <c r="E124" s="38" t="s">
        <v>43</v>
      </c>
      <c r="F124" s="39">
        <v>1</v>
      </c>
      <c r="G124" s="37">
        <f t="shared" si="5"/>
        <v>70</v>
      </c>
      <c r="H124" s="40">
        <v>0</v>
      </c>
      <c r="I124" s="37">
        <f t="shared" si="6"/>
        <v>70</v>
      </c>
      <c r="J124" s="39" t="s">
        <v>97</v>
      </c>
    </row>
    <row r="125" spans="1:10" ht="12.75" outlineLevel="1">
      <c r="A125" s="34">
        <v>40823</v>
      </c>
      <c r="B125" s="41" t="s">
        <v>37</v>
      </c>
      <c r="C125" s="36" t="s">
        <v>15</v>
      </c>
      <c r="D125" s="37">
        <v>25.7</v>
      </c>
      <c r="E125" s="38" t="s">
        <v>36</v>
      </c>
      <c r="F125" s="39">
        <v>13.61</v>
      </c>
      <c r="G125" s="37">
        <f t="shared" si="5"/>
        <v>349.777</v>
      </c>
      <c r="H125" s="40">
        <v>0</v>
      </c>
      <c r="I125" s="37">
        <f t="shared" si="6"/>
        <v>349.777</v>
      </c>
      <c r="J125" s="39" t="s">
        <v>39</v>
      </c>
    </row>
    <row r="126" spans="1:10" ht="12.75" outlineLevel="1">
      <c r="A126" s="34">
        <v>40819</v>
      </c>
      <c r="B126" s="41" t="s">
        <v>77</v>
      </c>
      <c r="C126" s="36" t="s">
        <v>15</v>
      </c>
      <c r="D126" s="37">
        <v>300</v>
      </c>
      <c r="E126" s="38" t="s">
        <v>40</v>
      </c>
      <c r="F126" s="39">
        <v>1</v>
      </c>
      <c r="G126" s="37">
        <f t="shared" si="5"/>
        <v>300</v>
      </c>
      <c r="H126" s="40">
        <v>0</v>
      </c>
      <c r="I126" s="37">
        <f t="shared" si="6"/>
        <v>300</v>
      </c>
      <c r="J126" s="39" t="s">
        <v>98</v>
      </c>
    </row>
    <row r="127" spans="1:10" ht="12.75" outlineLevel="1">
      <c r="A127" s="34">
        <v>40819</v>
      </c>
      <c r="B127" s="41" t="s">
        <v>77</v>
      </c>
      <c r="C127" s="36" t="s">
        <v>15</v>
      </c>
      <c r="D127" s="37">
        <v>50</v>
      </c>
      <c r="E127" s="38" t="s">
        <v>40</v>
      </c>
      <c r="F127" s="39">
        <v>1</v>
      </c>
      <c r="G127" s="37">
        <f t="shared" si="5"/>
        <v>50</v>
      </c>
      <c r="H127" s="40">
        <v>0</v>
      </c>
      <c r="I127" s="37">
        <f t="shared" si="6"/>
        <v>50</v>
      </c>
      <c r="J127" s="39" t="s">
        <v>98</v>
      </c>
    </row>
    <row r="128" spans="1:10" ht="12.75" outlineLevel="1">
      <c r="A128" s="34">
        <v>40818</v>
      </c>
      <c r="B128" s="41" t="s">
        <v>77</v>
      </c>
      <c r="C128" s="36" t="s">
        <v>15</v>
      </c>
      <c r="D128" s="37">
        <v>100</v>
      </c>
      <c r="E128" s="38" t="s">
        <v>40</v>
      </c>
      <c r="F128" s="39">
        <v>1</v>
      </c>
      <c r="G128" s="37">
        <f t="shared" si="5"/>
        <v>100</v>
      </c>
      <c r="H128" s="40">
        <v>0</v>
      </c>
      <c r="I128" s="37">
        <f t="shared" si="6"/>
        <v>100</v>
      </c>
      <c r="J128" s="39" t="s">
        <v>98</v>
      </c>
    </row>
    <row r="129" spans="1:10" ht="12.75" outlineLevel="1">
      <c r="A129" s="34">
        <v>40818</v>
      </c>
      <c r="B129" s="41" t="s">
        <v>37</v>
      </c>
      <c r="C129" s="36" t="s">
        <v>15</v>
      </c>
      <c r="D129" s="37">
        <v>25.7</v>
      </c>
      <c r="E129" s="38" t="s">
        <v>36</v>
      </c>
      <c r="F129" s="39">
        <v>42.76</v>
      </c>
      <c r="G129" s="37">
        <f t="shared" si="5"/>
        <v>1098.932</v>
      </c>
      <c r="H129" s="40">
        <v>0</v>
      </c>
      <c r="I129" s="37">
        <f t="shared" si="6"/>
        <v>1098.932</v>
      </c>
      <c r="J129" s="39" t="s">
        <v>39</v>
      </c>
    </row>
    <row r="130" spans="1:10" ht="12.75" outlineLevel="1">
      <c r="A130" s="34">
        <v>40818</v>
      </c>
      <c r="B130" s="41" t="s">
        <v>37</v>
      </c>
      <c r="C130" s="36" t="s">
        <v>15</v>
      </c>
      <c r="D130" s="37">
        <v>25.2</v>
      </c>
      <c r="E130" s="38" t="s">
        <v>36</v>
      </c>
      <c r="F130" s="39">
        <v>32.94</v>
      </c>
      <c r="G130" s="37">
        <f t="shared" si="5"/>
        <v>830.088</v>
      </c>
      <c r="H130" s="40">
        <v>0</v>
      </c>
      <c r="I130" s="37">
        <f t="shared" si="6"/>
        <v>830.088</v>
      </c>
      <c r="J130" s="39" t="s">
        <v>85</v>
      </c>
    </row>
    <row r="131" spans="1:10" ht="12.75" outlineLevel="1">
      <c r="A131" s="34">
        <v>40817</v>
      </c>
      <c r="B131" s="41" t="s">
        <v>19</v>
      </c>
      <c r="C131" s="36" t="s">
        <v>15</v>
      </c>
      <c r="D131" s="37">
        <v>1000</v>
      </c>
      <c r="E131" s="38" t="s">
        <v>75</v>
      </c>
      <c r="F131" s="39">
        <v>1</v>
      </c>
      <c r="G131" s="37">
        <f t="shared" si="5"/>
        <v>1000</v>
      </c>
      <c r="H131" s="40">
        <v>-0.06</v>
      </c>
      <c r="I131" s="37">
        <f t="shared" si="6"/>
        <v>1060</v>
      </c>
      <c r="J131" s="39" t="s">
        <v>99</v>
      </c>
    </row>
    <row r="132" spans="1:10" ht="12.75" outlineLevel="1">
      <c r="A132" s="34">
        <v>40817</v>
      </c>
      <c r="B132" s="41" t="s">
        <v>37</v>
      </c>
      <c r="C132" s="36" t="s">
        <v>15</v>
      </c>
      <c r="D132" s="37">
        <v>25.7</v>
      </c>
      <c r="E132" s="38" t="s">
        <v>36</v>
      </c>
      <c r="F132" s="39">
        <v>23.34</v>
      </c>
      <c r="G132" s="37">
        <f t="shared" si="5"/>
        <v>599.838</v>
      </c>
      <c r="H132" s="40">
        <v>0</v>
      </c>
      <c r="I132" s="37">
        <f t="shared" si="6"/>
        <v>599.838</v>
      </c>
      <c r="J132" s="39" t="s">
        <v>39</v>
      </c>
    </row>
    <row r="133" spans="1:10" ht="13.5" outlineLevel="1" thickBot="1">
      <c r="A133" s="34">
        <v>40817</v>
      </c>
      <c r="B133" s="41" t="s">
        <v>37</v>
      </c>
      <c r="C133" s="36" t="s">
        <v>15</v>
      </c>
      <c r="D133" s="37">
        <v>25.7</v>
      </c>
      <c r="E133" s="38" t="s">
        <v>36</v>
      </c>
      <c r="F133" s="39">
        <v>19.45</v>
      </c>
      <c r="G133" s="37">
        <f t="shared" si="5"/>
        <v>499.86499999999995</v>
      </c>
      <c r="H133" s="40">
        <v>0</v>
      </c>
      <c r="I133" s="37">
        <f t="shared" si="6"/>
        <v>499.86499999999995</v>
      </c>
      <c r="J133" s="39" t="s">
        <v>39</v>
      </c>
    </row>
    <row r="134" spans="1:10" ht="13.5" thickBot="1">
      <c r="A134" s="32" t="s">
        <v>10</v>
      </c>
      <c r="B134" s="32"/>
      <c r="C134" s="32"/>
      <c r="D134" s="32"/>
      <c r="E134" s="32"/>
      <c r="F134" s="32"/>
      <c r="G134" s="32"/>
      <c r="H134" s="32"/>
      <c r="I134" s="32"/>
      <c r="J134" s="33"/>
    </row>
    <row r="135" spans="1:10" ht="12.75" outlineLevel="1">
      <c r="A135" s="34">
        <v>40812</v>
      </c>
      <c r="B135" s="41" t="s">
        <v>37</v>
      </c>
      <c r="C135" s="36" t="s">
        <v>15</v>
      </c>
      <c r="D135" s="37">
        <v>25.7</v>
      </c>
      <c r="E135" s="38" t="s">
        <v>36</v>
      </c>
      <c r="F135" s="39">
        <v>11.67</v>
      </c>
      <c r="G135" s="37">
        <f aca="true" t="shared" si="7" ref="G135:G156">D135*F135</f>
        <v>299.919</v>
      </c>
      <c r="H135" s="40">
        <v>0</v>
      </c>
      <c r="I135" s="37">
        <f aca="true" t="shared" si="8" ref="I135:I156">G135-G135*H135</f>
        <v>299.919</v>
      </c>
      <c r="J135" s="39" t="s">
        <v>39</v>
      </c>
    </row>
    <row r="136" spans="1:10" ht="12.75" outlineLevel="1">
      <c r="A136" s="34">
        <v>40809</v>
      </c>
      <c r="B136" s="41" t="s">
        <v>82</v>
      </c>
      <c r="C136" s="36" t="s">
        <v>15</v>
      </c>
      <c r="D136" s="37">
        <v>150</v>
      </c>
      <c r="E136" s="38" t="s">
        <v>40</v>
      </c>
      <c r="F136" s="39">
        <v>1</v>
      </c>
      <c r="G136" s="37">
        <f t="shared" si="7"/>
        <v>150</v>
      </c>
      <c r="H136" s="40">
        <v>0</v>
      </c>
      <c r="I136" s="37">
        <f t="shared" si="8"/>
        <v>150</v>
      </c>
      <c r="J136" s="39" t="s">
        <v>100</v>
      </c>
    </row>
    <row r="137" spans="1:10" ht="12.75" outlineLevel="1">
      <c r="A137" s="34">
        <v>40807</v>
      </c>
      <c r="B137" s="41" t="s">
        <v>37</v>
      </c>
      <c r="C137" s="36" t="s">
        <v>15</v>
      </c>
      <c r="D137" s="37">
        <v>25.7</v>
      </c>
      <c r="E137" s="38" t="s">
        <v>36</v>
      </c>
      <c r="F137" s="39">
        <v>23.35</v>
      </c>
      <c r="G137" s="37">
        <f t="shared" si="7"/>
        <v>600.095</v>
      </c>
      <c r="H137" s="40">
        <v>0</v>
      </c>
      <c r="I137" s="37">
        <f t="shared" si="8"/>
        <v>600.095</v>
      </c>
      <c r="J137" s="39" t="s">
        <v>39</v>
      </c>
    </row>
    <row r="138" spans="1:10" ht="12.75" outlineLevel="1">
      <c r="A138" s="34">
        <v>40806</v>
      </c>
      <c r="B138" s="41" t="s">
        <v>37</v>
      </c>
      <c r="C138" s="36" t="s">
        <v>15</v>
      </c>
      <c r="D138" s="37">
        <v>25.7</v>
      </c>
      <c r="E138" s="38" t="s">
        <v>36</v>
      </c>
      <c r="F138" s="39">
        <v>11.67</v>
      </c>
      <c r="G138" s="37">
        <f t="shared" si="7"/>
        <v>299.919</v>
      </c>
      <c r="H138" s="40">
        <v>0</v>
      </c>
      <c r="I138" s="37">
        <f t="shared" si="8"/>
        <v>299.919</v>
      </c>
      <c r="J138" s="39" t="s">
        <v>39</v>
      </c>
    </row>
    <row r="139" spans="1:10" ht="12.75" outlineLevel="1">
      <c r="A139" s="34">
        <v>40804</v>
      </c>
      <c r="B139" s="41" t="s">
        <v>37</v>
      </c>
      <c r="C139" s="36" t="s">
        <v>15</v>
      </c>
      <c r="D139" s="37">
        <v>25.7</v>
      </c>
      <c r="E139" s="38" t="s">
        <v>36</v>
      </c>
      <c r="F139" s="39">
        <v>19.45</v>
      </c>
      <c r="G139" s="37">
        <f t="shared" si="7"/>
        <v>499.86499999999995</v>
      </c>
      <c r="H139" s="40">
        <v>0</v>
      </c>
      <c r="I139" s="37">
        <f t="shared" si="8"/>
        <v>499.86499999999995</v>
      </c>
      <c r="J139" s="39" t="s">
        <v>39</v>
      </c>
    </row>
    <row r="140" spans="1:10" ht="12.75" outlineLevel="1">
      <c r="A140" s="34">
        <v>40801</v>
      </c>
      <c r="B140" s="41" t="s">
        <v>16</v>
      </c>
      <c r="C140" s="36">
        <v>58856</v>
      </c>
      <c r="D140" s="37">
        <v>92</v>
      </c>
      <c r="E140" s="38" t="s">
        <v>43</v>
      </c>
      <c r="F140" s="39">
        <v>1</v>
      </c>
      <c r="G140" s="37">
        <f t="shared" si="7"/>
        <v>92</v>
      </c>
      <c r="H140" s="40">
        <v>0</v>
      </c>
      <c r="I140" s="37">
        <f t="shared" si="8"/>
        <v>92</v>
      </c>
      <c r="J140" s="39" t="s">
        <v>101</v>
      </c>
    </row>
    <row r="141" spans="1:10" ht="12.75" outlineLevel="1">
      <c r="A141" s="34">
        <v>40801</v>
      </c>
      <c r="B141" s="41" t="s">
        <v>16</v>
      </c>
      <c r="C141" s="36">
        <v>58856</v>
      </c>
      <c r="D141" s="37">
        <v>121</v>
      </c>
      <c r="E141" s="38" t="s">
        <v>43</v>
      </c>
      <c r="F141" s="39">
        <v>1</v>
      </c>
      <c r="G141" s="37">
        <f t="shared" si="7"/>
        <v>121</v>
      </c>
      <c r="H141" s="40">
        <v>0</v>
      </c>
      <c r="I141" s="37">
        <f t="shared" si="8"/>
        <v>121</v>
      </c>
      <c r="J141" s="39" t="s">
        <v>102</v>
      </c>
    </row>
    <row r="142" spans="1:10" ht="12.75" outlineLevel="1">
      <c r="A142" s="34">
        <v>40801</v>
      </c>
      <c r="B142" s="41" t="s">
        <v>16</v>
      </c>
      <c r="C142" s="36">
        <v>58856</v>
      </c>
      <c r="D142" s="37">
        <v>989</v>
      </c>
      <c r="E142" s="38" t="s">
        <v>43</v>
      </c>
      <c r="F142" s="39">
        <v>1</v>
      </c>
      <c r="G142" s="37">
        <f t="shared" si="7"/>
        <v>989</v>
      </c>
      <c r="H142" s="40">
        <v>0</v>
      </c>
      <c r="I142" s="37">
        <f t="shared" si="8"/>
        <v>989</v>
      </c>
      <c r="J142" s="39" t="s">
        <v>103</v>
      </c>
    </row>
    <row r="143" spans="1:10" ht="12.75" outlineLevel="1">
      <c r="A143" s="34">
        <v>40801</v>
      </c>
      <c r="B143" s="41" t="s">
        <v>16</v>
      </c>
      <c r="C143" s="36">
        <v>58856</v>
      </c>
      <c r="D143" s="37">
        <v>311</v>
      </c>
      <c r="E143" s="38" t="s">
        <v>104</v>
      </c>
      <c r="F143" s="39">
        <v>1</v>
      </c>
      <c r="G143" s="37">
        <f t="shared" si="7"/>
        <v>311</v>
      </c>
      <c r="H143" s="40">
        <v>0.05</v>
      </c>
      <c r="I143" s="37">
        <f t="shared" si="8"/>
        <v>295.45</v>
      </c>
      <c r="J143" s="39" t="s">
        <v>105</v>
      </c>
    </row>
    <row r="144" spans="1:10" ht="12.75" outlineLevel="1">
      <c r="A144" s="34">
        <v>40801</v>
      </c>
      <c r="B144" s="41" t="s">
        <v>16</v>
      </c>
      <c r="C144" s="36">
        <v>58856</v>
      </c>
      <c r="D144" s="37">
        <v>500</v>
      </c>
      <c r="E144" s="38" t="s">
        <v>46</v>
      </c>
      <c r="F144" s="39">
        <v>1</v>
      </c>
      <c r="G144" s="37">
        <f t="shared" si="7"/>
        <v>500</v>
      </c>
      <c r="H144" s="40">
        <v>0.05</v>
      </c>
      <c r="I144" s="37">
        <f t="shared" si="8"/>
        <v>475</v>
      </c>
      <c r="J144" s="39" t="s">
        <v>106</v>
      </c>
    </row>
    <row r="145" spans="1:10" ht="12.75" outlineLevel="1">
      <c r="A145" s="34">
        <v>40801</v>
      </c>
      <c r="B145" s="41" t="s">
        <v>16</v>
      </c>
      <c r="C145" s="36">
        <v>58856</v>
      </c>
      <c r="D145" s="37">
        <v>220</v>
      </c>
      <c r="E145" s="38" t="s">
        <v>43</v>
      </c>
      <c r="F145" s="39">
        <v>2</v>
      </c>
      <c r="G145" s="37">
        <f t="shared" si="7"/>
        <v>440</v>
      </c>
      <c r="H145" s="40">
        <v>0.05</v>
      </c>
      <c r="I145" s="37">
        <f t="shared" si="8"/>
        <v>418</v>
      </c>
      <c r="J145" s="39" t="s">
        <v>107</v>
      </c>
    </row>
    <row r="146" spans="1:10" ht="12.75" outlineLevel="1">
      <c r="A146" s="34">
        <v>40801</v>
      </c>
      <c r="B146" s="41" t="s">
        <v>37</v>
      </c>
      <c r="C146" s="36" t="s">
        <v>15</v>
      </c>
      <c r="D146" s="37">
        <v>25.7</v>
      </c>
      <c r="E146" s="38" t="s">
        <v>36</v>
      </c>
      <c r="F146" s="39">
        <v>15.56</v>
      </c>
      <c r="G146" s="37">
        <f t="shared" si="7"/>
        <v>399.892</v>
      </c>
      <c r="H146" s="40">
        <v>0</v>
      </c>
      <c r="I146" s="37">
        <f t="shared" si="8"/>
        <v>399.892</v>
      </c>
      <c r="J146" s="39" t="s">
        <v>39</v>
      </c>
    </row>
    <row r="147" spans="1:10" ht="12.75" outlineLevel="1">
      <c r="A147" s="34">
        <v>40796</v>
      </c>
      <c r="B147" s="41" t="s">
        <v>37</v>
      </c>
      <c r="C147" s="36" t="s">
        <v>15</v>
      </c>
      <c r="D147" s="37">
        <v>25.7</v>
      </c>
      <c r="E147" s="38" t="s">
        <v>36</v>
      </c>
      <c r="F147" s="39">
        <v>24.31</v>
      </c>
      <c r="G147" s="37">
        <f t="shared" si="7"/>
        <v>624.7669999999999</v>
      </c>
      <c r="H147" s="40">
        <v>0.1999</v>
      </c>
      <c r="I147" s="37">
        <f t="shared" si="8"/>
        <v>499.87607669999994</v>
      </c>
      <c r="J147" s="39" t="s">
        <v>39</v>
      </c>
    </row>
    <row r="148" spans="1:10" ht="12.75" outlineLevel="1">
      <c r="A148" s="34">
        <v>40795</v>
      </c>
      <c r="B148" s="41" t="s">
        <v>18</v>
      </c>
      <c r="C148" s="36" t="s">
        <v>15</v>
      </c>
      <c r="D148" s="37">
        <v>11</v>
      </c>
      <c r="E148" s="38" t="s">
        <v>43</v>
      </c>
      <c r="F148" s="39">
        <v>1</v>
      </c>
      <c r="G148" s="37">
        <f t="shared" si="7"/>
        <v>11</v>
      </c>
      <c r="H148" s="40">
        <v>0</v>
      </c>
      <c r="I148" s="37">
        <f t="shared" si="8"/>
        <v>11</v>
      </c>
      <c r="J148" s="39" t="s">
        <v>108</v>
      </c>
    </row>
    <row r="149" spans="1:10" ht="12.75" outlineLevel="1">
      <c r="A149" s="34">
        <v>40792</v>
      </c>
      <c r="B149" s="41" t="s">
        <v>37</v>
      </c>
      <c r="C149" s="36" t="s">
        <v>15</v>
      </c>
      <c r="D149" s="37">
        <v>25.7</v>
      </c>
      <c r="E149" s="38" t="s">
        <v>36</v>
      </c>
      <c r="F149" s="39">
        <v>13.86</v>
      </c>
      <c r="G149" s="37">
        <f t="shared" si="7"/>
        <v>356.202</v>
      </c>
      <c r="H149" s="40">
        <v>0.1999</v>
      </c>
      <c r="I149" s="37">
        <f t="shared" si="8"/>
        <v>284.9972202</v>
      </c>
      <c r="J149" s="39" t="s">
        <v>39</v>
      </c>
    </row>
    <row r="150" spans="1:10" ht="12.75" outlineLevel="1">
      <c r="A150" s="34">
        <v>40790</v>
      </c>
      <c r="B150" s="41" t="s">
        <v>37</v>
      </c>
      <c r="C150" s="36" t="s">
        <v>15</v>
      </c>
      <c r="D150" s="37">
        <v>25</v>
      </c>
      <c r="E150" s="38" t="s">
        <v>36</v>
      </c>
      <c r="F150" s="39">
        <v>17.8</v>
      </c>
      <c r="G150" s="37">
        <f t="shared" si="7"/>
        <v>445</v>
      </c>
      <c r="H150" s="40">
        <v>0</v>
      </c>
      <c r="I150" s="37">
        <f t="shared" si="8"/>
        <v>445</v>
      </c>
      <c r="J150" s="39" t="s">
        <v>38</v>
      </c>
    </row>
    <row r="151" spans="1:10" ht="12.75" outlineLevel="1">
      <c r="A151" s="34">
        <v>40790</v>
      </c>
      <c r="B151" s="41" t="s">
        <v>18</v>
      </c>
      <c r="C151" s="36" t="s">
        <v>15</v>
      </c>
      <c r="D151" s="37">
        <v>10</v>
      </c>
      <c r="E151" s="38" t="s">
        <v>43</v>
      </c>
      <c r="F151" s="39">
        <v>4</v>
      </c>
      <c r="G151" s="37">
        <f t="shared" si="7"/>
        <v>40</v>
      </c>
      <c r="H151" s="40">
        <v>0</v>
      </c>
      <c r="I151" s="37">
        <f t="shared" si="8"/>
        <v>40</v>
      </c>
      <c r="J151" s="39" t="s">
        <v>109</v>
      </c>
    </row>
    <row r="152" spans="1:10" ht="12.75" outlineLevel="1">
      <c r="A152" s="34">
        <v>40790</v>
      </c>
      <c r="B152" s="41" t="s">
        <v>18</v>
      </c>
      <c r="C152" s="36" t="s">
        <v>15</v>
      </c>
      <c r="D152" s="37">
        <v>18</v>
      </c>
      <c r="E152" s="38" t="s">
        <v>43</v>
      </c>
      <c r="F152" s="39">
        <v>1</v>
      </c>
      <c r="G152" s="37">
        <f t="shared" si="7"/>
        <v>18</v>
      </c>
      <c r="H152" s="40">
        <v>0</v>
      </c>
      <c r="I152" s="37">
        <f t="shared" si="8"/>
        <v>18</v>
      </c>
      <c r="J152" s="39" t="s">
        <v>62</v>
      </c>
    </row>
    <row r="153" spans="1:10" ht="12.75" outlineLevel="1">
      <c r="A153" s="34">
        <v>40790</v>
      </c>
      <c r="B153" s="41" t="s">
        <v>37</v>
      </c>
      <c r="C153" s="36" t="s">
        <v>15</v>
      </c>
      <c r="D153" s="37">
        <v>25.7</v>
      </c>
      <c r="E153" s="38" t="s">
        <v>36</v>
      </c>
      <c r="F153" s="39">
        <v>42.8</v>
      </c>
      <c r="G153" s="37">
        <f t="shared" si="7"/>
        <v>1099.9599999999998</v>
      </c>
      <c r="H153" s="40">
        <v>0</v>
      </c>
      <c r="I153" s="37">
        <f t="shared" si="8"/>
        <v>1099.9599999999998</v>
      </c>
      <c r="J153" s="39" t="s">
        <v>39</v>
      </c>
    </row>
    <row r="154" spans="1:10" ht="12.75" outlineLevel="1">
      <c r="A154" s="34">
        <v>40787</v>
      </c>
      <c r="B154" s="41" t="s">
        <v>16</v>
      </c>
      <c r="C154" s="36">
        <v>57426</v>
      </c>
      <c r="D154" s="37">
        <v>97</v>
      </c>
      <c r="E154" s="38" t="s">
        <v>43</v>
      </c>
      <c r="F154" s="39">
        <v>1</v>
      </c>
      <c r="G154" s="37">
        <f t="shared" si="7"/>
        <v>97</v>
      </c>
      <c r="H154" s="40">
        <v>0</v>
      </c>
      <c r="I154" s="37">
        <f t="shared" si="8"/>
        <v>97</v>
      </c>
      <c r="J154" s="39" t="s">
        <v>110</v>
      </c>
    </row>
    <row r="155" spans="1:10" ht="12.75" outlineLevel="1">
      <c r="A155" s="34">
        <v>40787</v>
      </c>
      <c r="B155" s="41" t="s">
        <v>16</v>
      </c>
      <c r="C155" s="36">
        <v>57426</v>
      </c>
      <c r="D155" s="37">
        <v>34</v>
      </c>
      <c r="E155" s="38" t="s">
        <v>43</v>
      </c>
      <c r="F155" s="39">
        <v>1</v>
      </c>
      <c r="G155" s="37">
        <f t="shared" si="7"/>
        <v>34</v>
      </c>
      <c r="H155" s="40">
        <v>0</v>
      </c>
      <c r="I155" s="37">
        <f t="shared" si="8"/>
        <v>34</v>
      </c>
      <c r="J155" s="39" t="s">
        <v>111</v>
      </c>
    </row>
    <row r="156" spans="1:10" ht="13.5" outlineLevel="1" thickBot="1">
      <c r="A156" s="34">
        <v>40787</v>
      </c>
      <c r="B156" s="41" t="s">
        <v>16</v>
      </c>
      <c r="C156" s="36">
        <v>57426</v>
      </c>
      <c r="D156" s="37">
        <v>58</v>
      </c>
      <c r="E156" s="38" t="s">
        <v>69</v>
      </c>
      <c r="F156" s="39">
        <v>1</v>
      </c>
      <c r="G156" s="37">
        <f t="shared" si="7"/>
        <v>58</v>
      </c>
      <c r="H156" s="40">
        <v>0</v>
      </c>
      <c r="I156" s="37">
        <f t="shared" si="8"/>
        <v>58</v>
      </c>
      <c r="J156" s="39" t="s">
        <v>112</v>
      </c>
    </row>
    <row r="157" spans="1:10" ht="13.5" thickBot="1">
      <c r="A157" s="32" t="s">
        <v>9</v>
      </c>
      <c r="B157" s="32"/>
      <c r="C157" s="32"/>
      <c r="D157" s="32"/>
      <c r="E157" s="32"/>
      <c r="F157" s="32"/>
      <c r="G157" s="32"/>
      <c r="H157" s="32"/>
      <c r="I157" s="32"/>
      <c r="J157" s="33"/>
    </row>
    <row r="158" spans="1:10" ht="12.75" outlineLevel="1">
      <c r="A158" s="34">
        <v>40784</v>
      </c>
      <c r="B158" s="41" t="s">
        <v>82</v>
      </c>
      <c r="C158" s="36" t="s">
        <v>15</v>
      </c>
      <c r="D158" s="37">
        <v>220</v>
      </c>
      <c r="E158" s="38" t="s">
        <v>40</v>
      </c>
      <c r="F158" s="39">
        <v>1</v>
      </c>
      <c r="G158" s="37">
        <f aca="true" t="shared" si="9" ref="G158:G202">D158*F158</f>
        <v>220</v>
      </c>
      <c r="H158" s="40">
        <v>0.04</v>
      </c>
      <c r="I158" s="37">
        <f aca="true" t="shared" si="10" ref="I158:I202">G158-G158*H158</f>
        <v>211.2</v>
      </c>
      <c r="J158" s="39" t="s">
        <v>113</v>
      </c>
    </row>
    <row r="159" spans="1:10" ht="12.75" outlineLevel="1">
      <c r="A159" s="34">
        <v>40783</v>
      </c>
      <c r="B159" s="41" t="s">
        <v>37</v>
      </c>
      <c r="C159" s="36" t="s">
        <v>15</v>
      </c>
      <c r="D159" s="37">
        <v>25.7</v>
      </c>
      <c r="E159" s="38" t="s">
        <v>36</v>
      </c>
      <c r="F159" s="39">
        <v>38.91</v>
      </c>
      <c r="G159" s="37">
        <f t="shared" si="9"/>
        <v>999.9869999999999</v>
      </c>
      <c r="H159" s="40">
        <v>0</v>
      </c>
      <c r="I159" s="37">
        <f t="shared" si="10"/>
        <v>999.9869999999999</v>
      </c>
      <c r="J159" s="39" t="s">
        <v>39</v>
      </c>
    </row>
    <row r="160" spans="1:10" ht="12.75" outlineLevel="1">
      <c r="A160" s="34">
        <v>40782</v>
      </c>
      <c r="B160" s="41" t="s">
        <v>37</v>
      </c>
      <c r="C160" s="36" t="s">
        <v>15</v>
      </c>
      <c r="D160" s="37">
        <v>25.75</v>
      </c>
      <c r="E160" s="38" t="s">
        <v>36</v>
      </c>
      <c r="F160" s="39">
        <v>36.25</v>
      </c>
      <c r="G160" s="37">
        <f t="shared" si="9"/>
        <v>933.4375</v>
      </c>
      <c r="H160" s="40">
        <v>0</v>
      </c>
      <c r="I160" s="37">
        <f t="shared" si="10"/>
        <v>933.4375</v>
      </c>
      <c r="J160" s="39" t="s">
        <v>85</v>
      </c>
    </row>
    <row r="161" spans="1:10" ht="12.75" outlineLevel="1">
      <c r="A161" s="34">
        <v>40781</v>
      </c>
      <c r="B161" s="41" t="s">
        <v>37</v>
      </c>
      <c r="C161" s="36" t="s">
        <v>15</v>
      </c>
      <c r="D161" s="37">
        <v>25.7</v>
      </c>
      <c r="E161" s="38" t="s">
        <v>36</v>
      </c>
      <c r="F161" s="39">
        <v>38.91</v>
      </c>
      <c r="G161" s="37">
        <f t="shared" si="9"/>
        <v>999.9869999999999</v>
      </c>
      <c r="H161" s="40">
        <v>0</v>
      </c>
      <c r="I161" s="37">
        <f t="shared" si="10"/>
        <v>999.9869999999999</v>
      </c>
      <c r="J161" s="39" t="s">
        <v>39</v>
      </c>
    </row>
    <row r="162" spans="1:10" ht="12.75" outlineLevel="1">
      <c r="A162" s="34">
        <v>40776</v>
      </c>
      <c r="B162" s="41" t="s">
        <v>16</v>
      </c>
      <c r="C162" s="36" t="s">
        <v>114</v>
      </c>
      <c r="D162" s="37">
        <v>25</v>
      </c>
      <c r="E162" s="38" t="s">
        <v>46</v>
      </c>
      <c r="F162" s="39">
        <v>4</v>
      </c>
      <c r="G162" s="37">
        <f t="shared" si="9"/>
        <v>100</v>
      </c>
      <c r="H162" s="40">
        <v>0.04</v>
      </c>
      <c r="I162" s="37">
        <f t="shared" si="10"/>
        <v>96</v>
      </c>
      <c r="J162" s="39" t="s">
        <v>115</v>
      </c>
    </row>
    <row r="163" spans="1:10" ht="12.75" outlineLevel="1">
      <c r="A163" s="34">
        <v>40774</v>
      </c>
      <c r="B163" s="41" t="s">
        <v>16</v>
      </c>
      <c r="C163" s="36" t="s">
        <v>114</v>
      </c>
      <c r="D163" s="37">
        <v>221</v>
      </c>
      <c r="E163" s="38" t="s">
        <v>69</v>
      </c>
      <c r="F163" s="39">
        <v>1</v>
      </c>
      <c r="G163" s="37">
        <f t="shared" si="9"/>
        <v>221</v>
      </c>
      <c r="H163" s="40">
        <v>0.05</v>
      </c>
      <c r="I163" s="37">
        <f t="shared" si="10"/>
        <v>209.95</v>
      </c>
      <c r="J163" s="39" t="s">
        <v>116</v>
      </c>
    </row>
    <row r="164" spans="1:10" ht="12.75" outlineLevel="1">
      <c r="A164" s="34">
        <v>40774</v>
      </c>
      <c r="B164" s="41" t="s">
        <v>37</v>
      </c>
      <c r="C164" s="36" t="s">
        <v>114</v>
      </c>
      <c r="D164" s="37">
        <v>25.4</v>
      </c>
      <c r="E164" s="38" t="s">
        <v>36</v>
      </c>
      <c r="F164" s="39">
        <v>16.57</v>
      </c>
      <c r="G164" s="37">
        <f t="shared" si="9"/>
        <v>420.878</v>
      </c>
      <c r="H164" s="40">
        <v>0.1999</v>
      </c>
      <c r="I164" s="37">
        <f t="shared" si="10"/>
        <v>336.7444878</v>
      </c>
      <c r="J164" s="39" t="s">
        <v>39</v>
      </c>
    </row>
    <row r="165" spans="1:10" ht="12.75" outlineLevel="1">
      <c r="A165" s="34">
        <v>40774</v>
      </c>
      <c r="B165" s="41" t="s">
        <v>17</v>
      </c>
      <c r="C165" s="36" t="s">
        <v>114</v>
      </c>
      <c r="D165" s="37">
        <v>63</v>
      </c>
      <c r="E165" s="38" t="s">
        <v>43</v>
      </c>
      <c r="F165" s="39">
        <v>1</v>
      </c>
      <c r="G165" s="37">
        <f t="shared" si="9"/>
        <v>63</v>
      </c>
      <c r="H165" s="40">
        <v>0</v>
      </c>
      <c r="I165" s="37">
        <f t="shared" si="10"/>
        <v>63</v>
      </c>
      <c r="J165" s="39" t="s">
        <v>117</v>
      </c>
    </row>
    <row r="166" spans="1:10" ht="12.75" outlineLevel="1">
      <c r="A166" s="34">
        <v>40773</v>
      </c>
      <c r="B166" s="41" t="s">
        <v>17</v>
      </c>
      <c r="C166" s="36" t="s">
        <v>114</v>
      </c>
      <c r="D166" s="37">
        <v>115</v>
      </c>
      <c r="E166" s="38" t="s">
        <v>43</v>
      </c>
      <c r="F166" s="39">
        <v>1</v>
      </c>
      <c r="G166" s="37">
        <f t="shared" si="9"/>
        <v>115</v>
      </c>
      <c r="H166" s="40">
        <v>0</v>
      </c>
      <c r="I166" s="37">
        <f t="shared" si="10"/>
        <v>115</v>
      </c>
      <c r="J166" s="39" t="s">
        <v>118</v>
      </c>
    </row>
    <row r="167" spans="1:10" ht="12.75" outlineLevel="1">
      <c r="A167" s="34">
        <v>40773</v>
      </c>
      <c r="B167" s="41" t="s">
        <v>17</v>
      </c>
      <c r="C167" s="36" t="s">
        <v>114</v>
      </c>
      <c r="D167" s="37">
        <v>1445</v>
      </c>
      <c r="E167" s="38" t="s">
        <v>43</v>
      </c>
      <c r="F167" s="39">
        <v>1</v>
      </c>
      <c r="G167" s="37">
        <f t="shared" si="9"/>
        <v>1445</v>
      </c>
      <c r="H167" s="40">
        <v>0</v>
      </c>
      <c r="I167" s="37">
        <f t="shared" si="10"/>
        <v>1445</v>
      </c>
      <c r="J167" s="39" t="s">
        <v>119</v>
      </c>
    </row>
    <row r="168" spans="1:10" ht="12.75" outlineLevel="1">
      <c r="A168" s="34">
        <v>40773</v>
      </c>
      <c r="B168" s="41" t="s">
        <v>17</v>
      </c>
      <c r="C168" s="36" t="s">
        <v>114</v>
      </c>
      <c r="D168" s="37">
        <v>1120</v>
      </c>
      <c r="E168" s="38" t="s">
        <v>43</v>
      </c>
      <c r="F168" s="39">
        <v>1</v>
      </c>
      <c r="G168" s="37">
        <f t="shared" si="9"/>
        <v>1120</v>
      </c>
      <c r="H168" s="40">
        <v>0</v>
      </c>
      <c r="I168" s="37">
        <f t="shared" si="10"/>
        <v>1120</v>
      </c>
      <c r="J168" s="39" t="s">
        <v>120</v>
      </c>
    </row>
    <row r="169" spans="1:10" ht="12.75" outlineLevel="1">
      <c r="A169" s="34">
        <v>40773</v>
      </c>
      <c r="B169" s="41" t="s">
        <v>18</v>
      </c>
      <c r="C169" s="36" t="s">
        <v>114</v>
      </c>
      <c r="D169" s="37">
        <v>18</v>
      </c>
      <c r="E169" s="38" t="s">
        <v>43</v>
      </c>
      <c r="F169" s="39">
        <v>3</v>
      </c>
      <c r="G169" s="37">
        <f t="shared" si="9"/>
        <v>54</v>
      </c>
      <c r="H169" s="40">
        <v>0</v>
      </c>
      <c r="I169" s="37">
        <f t="shared" si="10"/>
        <v>54</v>
      </c>
      <c r="J169" s="39" t="s">
        <v>121</v>
      </c>
    </row>
    <row r="170" spans="1:10" ht="12.75" outlineLevel="1">
      <c r="A170" s="34">
        <v>40773</v>
      </c>
      <c r="B170" s="41" t="s">
        <v>17</v>
      </c>
      <c r="C170" s="36" t="s">
        <v>114</v>
      </c>
      <c r="D170" s="37">
        <v>70</v>
      </c>
      <c r="E170" s="38" t="s">
        <v>43</v>
      </c>
      <c r="F170" s="39">
        <v>1</v>
      </c>
      <c r="G170" s="37">
        <f t="shared" si="9"/>
        <v>70</v>
      </c>
      <c r="H170" s="40">
        <v>0</v>
      </c>
      <c r="I170" s="37">
        <f t="shared" si="10"/>
        <v>70</v>
      </c>
      <c r="J170" s="39" t="s">
        <v>122</v>
      </c>
    </row>
    <row r="171" spans="1:10" ht="12.75" outlineLevel="1">
      <c r="A171" s="34">
        <v>40773</v>
      </c>
      <c r="B171" s="41" t="s">
        <v>17</v>
      </c>
      <c r="C171" s="36" t="s">
        <v>114</v>
      </c>
      <c r="D171" s="37">
        <v>595</v>
      </c>
      <c r="E171" s="38" t="s">
        <v>43</v>
      </c>
      <c r="F171" s="39">
        <v>1</v>
      </c>
      <c r="G171" s="37">
        <f t="shared" si="9"/>
        <v>595</v>
      </c>
      <c r="H171" s="40">
        <v>0</v>
      </c>
      <c r="I171" s="37">
        <f t="shared" si="10"/>
        <v>595</v>
      </c>
      <c r="J171" s="39" t="s">
        <v>123</v>
      </c>
    </row>
    <row r="172" spans="1:10" ht="12.75" outlineLevel="1">
      <c r="A172" s="34">
        <v>40773</v>
      </c>
      <c r="B172" s="41" t="s">
        <v>17</v>
      </c>
      <c r="C172" s="36" t="s">
        <v>114</v>
      </c>
      <c r="D172" s="37">
        <v>225</v>
      </c>
      <c r="E172" s="38" t="s">
        <v>46</v>
      </c>
      <c r="F172" s="39">
        <v>1</v>
      </c>
      <c r="G172" s="37">
        <f t="shared" si="9"/>
        <v>225</v>
      </c>
      <c r="H172" s="40">
        <v>0</v>
      </c>
      <c r="I172" s="37">
        <f t="shared" si="10"/>
        <v>225</v>
      </c>
      <c r="J172" s="39" t="s">
        <v>124</v>
      </c>
    </row>
    <row r="173" spans="1:10" ht="12.75" outlineLevel="1">
      <c r="A173" s="34">
        <v>40773</v>
      </c>
      <c r="B173" s="41" t="s">
        <v>17</v>
      </c>
      <c r="C173" s="36" t="s">
        <v>114</v>
      </c>
      <c r="D173" s="37">
        <v>105</v>
      </c>
      <c r="E173" s="38" t="s">
        <v>43</v>
      </c>
      <c r="F173" s="39">
        <v>1</v>
      </c>
      <c r="G173" s="37">
        <f t="shared" si="9"/>
        <v>105</v>
      </c>
      <c r="H173" s="40">
        <v>0</v>
      </c>
      <c r="I173" s="37">
        <f t="shared" si="10"/>
        <v>105</v>
      </c>
      <c r="J173" s="39" t="s">
        <v>125</v>
      </c>
    </row>
    <row r="174" spans="1:10" ht="12.75" outlineLevel="1">
      <c r="A174" s="34">
        <v>40773</v>
      </c>
      <c r="B174" s="41" t="s">
        <v>17</v>
      </c>
      <c r="C174" s="36" t="s">
        <v>114</v>
      </c>
      <c r="D174" s="37">
        <v>165</v>
      </c>
      <c r="E174" s="38" t="s">
        <v>43</v>
      </c>
      <c r="F174" s="39">
        <v>1</v>
      </c>
      <c r="G174" s="37">
        <f t="shared" si="9"/>
        <v>165</v>
      </c>
      <c r="H174" s="40">
        <v>0</v>
      </c>
      <c r="I174" s="37">
        <f t="shared" si="10"/>
        <v>165</v>
      </c>
      <c r="J174" s="39" t="s">
        <v>126</v>
      </c>
    </row>
    <row r="175" spans="1:10" ht="12.75" outlineLevel="1">
      <c r="A175" s="34">
        <v>40773</v>
      </c>
      <c r="B175" s="41" t="s">
        <v>17</v>
      </c>
      <c r="C175" s="36" t="s">
        <v>114</v>
      </c>
      <c r="D175" s="37">
        <v>90</v>
      </c>
      <c r="E175" s="38" t="s">
        <v>43</v>
      </c>
      <c r="F175" s="39">
        <v>1</v>
      </c>
      <c r="G175" s="37">
        <f t="shared" si="9"/>
        <v>90</v>
      </c>
      <c r="H175" s="40">
        <v>0</v>
      </c>
      <c r="I175" s="37">
        <f t="shared" si="10"/>
        <v>90</v>
      </c>
      <c r="J175" s="39" t="s">
        <v>127</v>
      </c>
    </row>
    <row r="176" spans="1:10" ht="12.75" outlineLevel="1">
      <c r="A176" s="34">
        <v>40773</v>
      </c>
      <c r="B176" s="41" t="s">
        <v>16</v>
      </c>
      <c r="C176" s="36" t="s">
        <v>114</v>
      </c>
      <c r="D176" s="37">
        <v>160</v>
      </c>
      <c r="E176" s="38" t="s">
        <v>104</v>
      </c>
      <c r="F176" s="39">
        <v>1</v>
      </c>
      <c r="G176" s="37">
        <f t="shared" si="9"/>
        <v>160</v>
      </c>
      <c r="H176" s="40">
        <v>0.05</v>
      </c>
      <c r="I176" s="37">
        <f t="shared" si="10"/>
        <v>152</v>
      </c>
      <c r="J176" s="39" t="s">
        <v>128</v>
      </c>
    </row>
    <row r="177" spans="1:10" ht="12.75" outlineLevel="1">
      <c r="A177" s="34">
        <v>40773</v>
      </c>
      <c r="B177" s="41" t="s">
        <v>16</v>
      </c>
      <c r="C177" s="36" t="s">
        <v>114</v>
      </c>
      <c r="D177" s="37">
        <v>20</v>
      </c>
      <c r="E177" s="38" t="s">
        <v>67</v>
      </c>
      <c r="F177" s="39">
        <v>1</v>
      </c>
      <c r="G177" s="37">
        <f t="shared" si="9"/>
        <v>20</v>
      </c>
      <c r="H177" s="40">
        <v>0.05</v>
      </c>
      <c r="I177" s="37">
        <f t="shared" si="10"/>
        <v>19</v>
      </c>
      <c r="J177" s="39" t="s">
        <v>129</v>
      </c>
    </row>
    <row r="178" spans="1:10" ht="12.75" outlineLevel="1">
      <c r="A178" s="34">
        <v>40773</v>
      </c>
      <c r="B178" s="41" t="s">
        <v>16</v>
      </c>
      <c r="C178" s="36" t="s">
        <v>114</v>
      </c>
      <c r="D178" s="37">
        <v>276</v>
      </c>
      <c r="E178" s="38" t="s">
        <v>43</v>
      </c>
      <c r="F178" s="39">
        <v>1</v>
      </c>
      <c r="G178" s="37">
        <f t="shared" si="9"/>
        <v>276</v>
      </c>
      <c r="H178" s="40">
        <v>0.05</v>
      </c>
      <c r="I178" s="37">
        <f t="shared" si="10"/>
        <v>262.2</v>
      </c>
      <c r="J178" s="39" t="s">
        <v>130</v>
      </c>
    </row>
    <row r="179" spans="1:10" ht="12.75" outlineLevel="1">
      <c r="A179" s="34">
        <v>40773</v>
      </c>
      <c r="B179" s="41" t="s">
        <v>16</v>
      </c>
      <c r="C179" s="36" t="s">
        <v>114</v>
      </c>
      <c r="D179" s="37">
        <v>184</v>
      </c>
      <c r="E179" s="38" t="s">
        <v>43</v>
      </c>
      <c r="F179" s="39">
        <v>1</v>
      </c>
      <c r="G179" s="37">
        <f t="shared" si="9"/>
        <v>184</v>
      </c>
      <c r="H179" s="40">
        <v>0.05</v>
      </c>
      <c r="I179" s="37">
        <f t="shared" si="10"/>
        <v>174.8</v>
      </c>
      <c r="J179" s="39" t="s">
        <v>131</v>
      </c>
    </row>
    <row r="180" spans="1:10" ht="12.75" outlineLevel="1">
      <c r="A180" s="34">
        <v>40773</v>
      </c>
      <c r="B180" s="41" t="s">
        <v>16</v>
      </c>
      <c r="C180" s="36" t="s">
        <v>114</v>
      </c>
      <c r="D180" s="37">
        <v>1142</v>
      </c>
      <c r="E180" s="38" t="s">
        <v>69</v>
      </c>
      <c r="F180" s="39">
        <v>1</v>
      </c>
      <c r="G180" s="37">
        <f t="shared" si="9"/>
        <v>1142</v>
      </c>
      <c r="H180" s="40">
        <v>0.05</v>
      </c>
      <c r="I180" s="37">
        <f t="shared" si="10"/>
        <v>1084.9</v>
      </c>
      <c r="J180" s="39" t="s">
        <v>132</v>
      </c>
    </row>
    <row r="181" spans="1:10" ht="12.75" outlineLevel="1">
      <c r="A181" s="34">
        <v>40773</v>
      </c>
      <c r="B181" s="41" t="s">
        <v>16</v>
      </c>
      <c r="C181" s="36" t="s">
        <v>114</v>
      </c>
      <c r="D181" s="37">
        <v>1250</v>
      </c>
      <c r="E181" s="38" t="s">
        <v>69</v>
      </c>
      <c r="F181" s="39">
        <v>1</v>
      </c>
      <c r="G181" s="37">
        <f t="shared" si="9"/>
        <v>1250</v>
      </c>
      <c r="H181" s="40">
        <v>0.05</v>
      </c>
      <c r="I181" s="37">
        <f t="shared" si="10"/>
        <v>1187.5</v>
      </c>
      <c r="J181" s="39" t="s">
        <v>133</v>
      </c>
    </row>
    <row r="182" spans="1:10" ht="12.75" outlineLevel="1">
      <c r="A182" s="34">
        <v>40773</v>
      </c>
      <c r="B182" s="41" t="s">
        <v>16</v>
      </c>
      <c r="C182" s="36" t="s">
        <v>114</v>
      </c>
      <c r="D182" s="37">
        <v>3000</v>
      </c>
      <c r="E182" s="38" t="s">
        <v>46</v>
      </c>
      <c r="F182" s="39">
        <v>1</v>
      </c>
      <c r="G182" s="37">
        <f t="shared" si="9"/>
        <v>3000</v>
      </c>
      <c r="H182" s="40">
        <v>0.03</v>
      </c>
      <c r="I182" s="37">
        <f t="shared" si="10"/>
        <v>2910</v>
      </c>
      <c r="J182" s="39" t="s">
        <v>134</v>
      </c>
    </row>
    <row r="183" spans="1:10" ht="12.75" outlineLevel="1">
      <c r="A183" s="34">
        <v>40773</v>
      </c>
      <c r="B183" s="41" t="s">
        <v>16</v>
      </c>
      <c r="C183" s="36" t="s">
        <v>114</v>
      </c>
      <c r="D183" s="37">
        <v>382</v>
      </c>
      <c r="E183" s="38" t="s">
        <v>46</v>
      </c>
      <c r="F183" s="39">
        <v>1</v>
      </c>
      <c r="G183" s="37">
        <f t="shared" si="9"/>
        <v>382</v>
      </c>
      <c r="H183" s="40">
        <v>0.03</v>
      </c>
      <c r="I183" s="37">
        <f t="shared" si="10"/>
        <v>370.54</v>
      </c>
      <c r="J183" s="39" t="s">
        <v>135</v>
      </c>
    </row>
    <row r="184" spans="1:10" ht="12.75" outlineLevel="1">
      <c r="A184" s="34">
        <v>40773</v>
      </c>
      <c r="B184" s="41" t="s">
        <v>16</v>
      </c>
      <c r="C184" s="36" t="s">
        <v>114</v>
      </c>
      <c r="D184" s="37">
        <v>175</v>
      </c>
      <c r="E184" s="38" t="s">
        <v>46</v>
      </c>
      <c r="F184" s="39">
        <v>2</v>
      </c>
      <c r="G184" s="37">
        <f t="shared" si="9"/>
        <v>350</v>
      </c>
      <c r="H184" s="40">
        <v>0.03</v>
      </c>
      <c r="I184" s="37">
        <f t="shared" si="10"/>
        <v>339.5</v>
      </c>
      <c r="J184" s="39" t="s">
        <v>136</v>
      </c>
    </row>
    <row r="185" spans="1:10" ht="12.75" outlineLevel="1">
      <c r="A185" s="34">
        <v>40773</v>
      </c>
      <c r="B185" s="41" t="s">
        <v>16</v>
      </c>
      <c r="C185" s="36" t="s">
        <v>114</v>
      </c>
      <c r="D185" s="37">
        <v>147</v>
      </c>
      <c r="E185" s="38" t="s">
        <v>46</v>
      </c>
      <c r="F185" s="39">
        <v>2</v>
      </c>
      <c r="G185" s="37">
        <f t="shared" si="9"/>
        <v>294</v>
      </c>
      <c r="H185" s="40">
        <v>0.03</v>
      </c>
      <c r="I185" s="37">
        <f t="shared" si="10"/>
        <v>285.18</v>
      </c>
      <c r="J185" s="39" t="s">
        <v>137</v>
      </c>
    </row>
    <row r="186" spans="1:10" ht="12.75" outlineLevel="1">
      <c r="A186" s="34">
        <v>40773</v>
      </c>
      <c r="B186" s="41" t="s">
        <v>16</v>
      </c>
      <c r="C186" s="36" t="s">
        <v>114</v>
      </c>
      <c r="D186" s="37">
        <v>58</v>
      </c>
      <c r="E186" s="38" t="s">
        <v>104</v>
      </c>
      <c r="F186" s="39">
        <v>1</v>
      </c>
      <c r="G186" s="37">
        <f t="shared" si="9"/>
        <v>58</v>
      </c>
      <c r="H186" s="40">
        <v>0</v>
      </c>
      <c r="I186" s="37">
        <f t="shared" si="10"/>
        <v>58</v>
      </c>
      <c r="J186" s="39" t="s">
        <v>138</v>
      </c>
    </row>
    <row r="187" spans="1:10" ht="12.75" outlineLevel="1">
      <c r="A187" s="34">
        <v>40773</v>
      </c>
      <c r="B187" s="41" t="s">
        <v>16</v>
      </c>
      <c r="C187" s="36" t="s">
        <v>114</v>
      </c>
      <c r="D187" s="37">
        <v>4</v>
      </c>
      <c r="E187" s="38" t="s">
        <v>43</v>
      </c>
      <c r="F187" s="39">
        <v>4</v>
      </c>
      <c r="G187" s="37">
        <f t="shared" si="9"/>
        <v>16</v>
      </c>
      <c r="H187" s="40">
        <v>0</v>
      </c>
      <c r="I187" s="37">
        <f t="shared" si="10"/>
        <v>16</v>
      </c>
      <c r="J187" s="39" t="s">
        <v>139</v>
      </c>
    </row>
    <row r="188" spans="1:10" ht="12.75" outlineLevel="1">
      <c r="A188" s="34">
        <v>40773</v>
      </c>
      <c r="B188" s="41" t="s">
        <v>16</v>
      </c>
      <c r="C188" s="36" t="s">
        <v>114</v>
      </c>
      <c r="D188" s="37">
        <v>68</v>
      </c>
      <c r="E188" s="38" t="s">
        <v>43</v>
      </c>
      <c r="F188" s="39">
        <v>2</v>
      </c>
      <c r="G188" s="37">
        <f t="shared" si="9"/>
        <v>136</v>
      </c>
      <c r="H188" s="40">
        <v>0</v>
      </c>
      <c r="I188" s="37">
        <f t="shared" si="10"/>
        <v>136</v>
      </c>
      <c r="J188" s="39" t="s">
        <v>140</v>
      </c>
    </row>
    <row r="189" spans="1:10" ht="12.75" outlineLevel="1">
      <c r="A189" s="34">
        <v>40773</v>
      </c>
      <c r="B189" s="41" t="s">
        <v>16</v>
      </c>
      <c r="C189" s="36" t="s">
        <v>114</v>
      </c>
      <c r="D189" s="37">
        <v>44</v>
      </c>
      <c r="E189" s="38" t="s">
        <v>46</v>
      </c>
      <c r="F189" s="39">
        <v>1</v>
      </c>
      <c r="G189" s="37">
        <f t="shared" si="9"/>
        <v>44</v>
      </c>
      <c r="H189" s="40">
        <v>0</v>
      </c>
      <c r="I189" s="37">
        <f t="shared" si="10"/>
        <v>44</v>
      </c>
      <c r="J189" s="39" t="s">
        <v>141</v>
      </c>
    </row>
    <row r="190" spans="1:10" ht="12.75" outlineLevel="1">
      <c r="A190" s="34">
        <v>40773</v>
      </c>
      <c r="B190" s="41" t="s">
        <v>16</v>
      </c>
      <c r="C190" s="36" t="s">
        <v>114</v>
      </c>
      <c r="D190" s="37">
        <v>82</v>
      </c>
      <c r="E190" s="38" t="s">
        <v>43</v>
      </c>
      <c r="F190" s="39">
        <v>2</v>
      </c>
      <c r="G190" s="37">
        <f t="shared" si="9"/>
        <v>164</v>
      </c>
      <c r="H190" s="40">
        <v>0</v>
      </c>
      <c r="I190" s="37">
        <f t="shared" si="10"/>
        <v>164</v>
      </c>
      <c r="J190" s="41" t="s">
        <v>142</v>
      </c>
    </row>
    <row r="191" spans="1:10" ht="12.75" outlineLevel="1">
      <c r="A191" s="34">
        <v>40773</v>
      </c>
      <c r="B191" s="41" t="s">
        <v>16</v>
      </c>
      <c r="C191" s="36" t="s">
        <v>114</v>
      </c>
      <c r="D191" s="37">
        <v>272</v>
      </c>
      <c r="E191" s="38" t="s">
        <v>43</v>
      </c>
      <c r="F191" s="39">
        <v>1</v>
      </c>
      <c r="G191" s="37">
        <f t="shared" si="9"/>
        <v>272</v>
      </c>
      <c r="H191" s="40">
        <v>0</v>
      </c>
      <c r="I191" s="37">
        <f t="shared" si="10"/>
        <v>272</v>
      </c>
      <c r="J191" s="39" t="s">
        <v>143</v>
      </c>
    </row>
    <row r="192" spans="1:10" ht="12.75" outlineLevel="1">
      <c r="A192" s="34">
        <v>40773</v>
      </c>
      <c r="B192" s="41" t="s">
        <v>16</v>
      </c>
      <c r="C192" s="36" t="s">
        <v>114</v>
      </c>
      <c r="D192" s="37">
        <v>107</v>
      </c>
      <c r="E192" s="38" t="s">
        <v>46</v>
      </c>
      <c r="F192" s="39">
        <v>1</v>
      </c>
      <c r="G192" s="37">
        <f t="shared" si="9"/>
        <v>107</v>
      </c>
      <c r="H192" s="40">
        <v>0</v>
      </c>
      <c r="I192" s="37">
        <f t="shared" si="10"/>
        <v>107</v>
      </c>
      <c r="J192" s="39" t="s">
        <v>144</v>
      </c>
    </row>
    <row r="193" spans="1:10" ht="12.75" outlineLevel="1">
      <c r="A193" s="34">
        <v>40773</v>
      </c>
      <c r="B193" s="41" t="s">
        <v>16</v>
      </c>
      <c r="C193" s="36" t="s">
        <v>114</v>
      </c>
      <c r="D193" s="37">
        <v>34</v>
      </c>
      <c r="E193" s="38" t="s">
        <v>43</v>
      </c>
      <c r="F193" s="39">
        <v>3</v>
      </c>
      <c r="G193" s="37">
        <f t="shared" si="9"/>
        <v>102</v>
      </c>
      <c r="H193" s="40">
        <v>0</v>
      </c>
      <c r="I193" s="37">
        <f t="shared" si="10"/>
        <v>102</v>
      </c>
      <c r="J193" s="39" t="s">
        <v>145</v>
      </c>
    </row>
    <row r="194" spans="1:10" ht="12.75" outlineLevel="1">
      <c r="A194" s="34">
        <v>40767</v>
      </c>
      <c r="B194" s="41" t="s">
        <v>37</v>
      </c>
      <c r="C194" s="36" t="s">
        <v>15</v>
      </c>
      <c r="D194" s="37">
        <v>25.4</v>
      </c>
      <c r="E194" s="38" t="s">
        <v>36</v>
      </c>
      <c r="F194" s="39">
        <v>48</v>
      </c>
      <c r="G194" s="37">
        <f t="shared" si="9"/>
        <v>1219.1999999999998</v>
      </c>
      <c r="H194" s="40">
        <v>0</v>
      </c>
      <c r="I194" s="37">
        <f t="shared" si="10"/>
        <v>1219.1999999999998</v>
      </c>
      <c r="J194" s="39" t="s">
        <v>39</v>
      </c>
    </row>
    <row r="195" spans="1:10" ht="12.75" outlineLevel="1">
      <c r="A195" s="34">
        <v>40764</v>
      </c>
      <c r="B195" s="49" t="s">
        <v>37</v>
      </c>
      <c r="C195" s="36" t="s">
        <v>15</v>
      </c>
      <c r="D195" s="37">
        <v>25.4</v>
      </c>
      <c r="E195" s="38" t="s">
        <v>36</v>
      </c>
      <c r="F195" s="39">
        <v>19.68</v>
      </c>
      <c r="G195" s="37">
        <f t="shared" si="9"/>
        <v>499.87199999999996</v>
      </c>
      <c r="H195" s="40">
        <v>0</v>
      </c>
      <c r="I195" s="37">
        <f t="shared" si="10"/>
        <v>499.87199999999996</v>
      </c>
      <c r="J195" s="39" t="s">
        <v>39</v>
      </c>
    </row>
    <row r="196" spans="1:10" ht="12.75" outlineLevel="1">
      <c r="A196" s="34">
        <v>40761</v>
      </c>
      <c r="B196" s="41" t="s">
        <v>37</v>
      </c>
      <c r="C196" s="36" t="s">
        <v>15</v>
      </c>
      <c r="D196" s="37">
        <v>25.4</v>
      </c>
      <c r="E196" s="38" t="s">
        <v>36</v>
      </c>
      <c r="F196" s="39">
        <v>39.37</v>
      </c>
      <c r="G196" s="37">
        <f t="shared" si="9"/>
        <v>999.9979999999999</v>
      </c>
      <c r="H196" s="40">
        <v>0</v>
      </c>
      <c r="I196" s="37">
        <f t="shared" si="10"/>
        <v>999.9979999999999</v>
      </c>
      <c r="J196" s="39" t="s">
        <v>39</v>
      </c>
    </row>
    <row r="197" spans="1:10" ht="12.75" outlineLevel="1">
      <c r="A197" s="34">
        <v>40758</v>
      </c>
      <c r="B197" s="41" t="s">
        <v>16</v>
      </c>
      <c r="C197" s="36">
        <v>53841</v>
      </c>
      <c r="D197" s="37">
        <v>97</v>
      </c>
      <c r="E197" s="38" t="s">
        <v>43</v>
      </c>
      <c r="F197" s="39">
        <v>2</v>
      </c>
      <c r="G197" s="37">
        <f t="shared" si="9"/>
        <v>194</v>
      </c>
      <c r="H197" s="40">
        <v>0</v>
      </c>
      <c r="I197" s="37">
        <f t="shared" si="10"/>
        <v>194</v>
      </c>
      <c r="J197" s="39" t="s">
        <v>146</v>
      </c>
    </row>
    <row r="198" spans="1:10" ht="12.75" outlineLevel="1">
      <c r="A198" s="34">
        <v>40757</v>
      </c>
      <c r="B198" s="41" t="s">
        <v>16</v>
      </c>
      <c r="C198" s="36">
        <v>53758</v>
      </c>
      <c r="D198" s="37">
        <v>30</v>
      </c>
      <c r="E198" s="38" t="s">
        <v>43</v>
      </c>
      <c r="F198" s="39">
        <v>3</v>
      </c>
      <c r="G198" s="37">
        <f t="shared" si="9"/>
        <v>90</v>
      </c>
      <c r="H198" s="40">
        <v>0</v>
      </c>
      <c r="I198" s="37">
        <f t="shared" si="10"/>
        <v>90</v>
      </c>
      <c r="J198" s="39" t="s">
        <v>147</v>
      </c>
    </row>
    <row r="199" spans="1:10" ht="12.75" outlineLevel="1">
      <c r="A199" s="34">
        <v>40757</v>
      </c>
      <c r="B199" s="41" t="s">
        <v>18</v>
      </c>
      <c r="C199" s="36">
        <v>53758</v>
      </c>
      <c r="D199" s="37">
        <v>16</v>
      </c>
      <c r="E199" s="38" t="s">
        <v>43</v>
      </c>
      <c r="F199" s="39">
        <v>1</v>
      </c>
      <c r="G199" s="37">
        <f t="shared" si="9"/>
        <v>16</v>
      </c>
      <c r="H199" s="40">
        <v>0</v>
      </c>
      <c r="I199" s="37">
        <f t="shared" si="10"/>
        <v>16</v>
      </c>
      <c r="J199" s="39" t="s">
        <v>121</v>
      </c>
    </row>
    <row r="200" spans="1:10" ht="12.75" outlineLevel="1">
      <c r="A200" s="34">
        <v>40757</v>
      </c>
      <c r="B200" s="41" t="s">
        <v>16</v>
      </c>
      <c r="C200" s="36">
        <v>53758</v>
      </c>
      <c r="D200" s="37">
        <v>1056</v>
      </c>
      <c r="E200" s="38" t="s">
        <v>43</v>
      </c>
      <c r="F200" s="39">
        <v>1</v>
      </c>
      <c r="G200" s="37">
        <f t="shared" si="9"/>
        <v>1056</v>
      </c>
      <c r="H200" s="40">
        <v>0</v>
      </c>
      <c r="I200" s="37">
        <f t="shared" si="10"/>
        <v>1056</v>
      </c>
      <c r="J200" s="39" t="s">
        <v>148</v>
      </c>
    </row>
    <row r="201" spans="1:10" ht="12.75" outlineLevel="1">
      <c r="A201" s="34">
        <v>40757</v>
      </c>
      <c r="B201" s="41" t="s">
        <v>16</v>
      </c>
      <c r="C201" s="36">
        <v>53758</v>
      </c>
      <c r="D201" s="37">
        <v>44</v>
      </c>
      <c r="E201" s="38" t="s">
        <v>43</v>
      </c>
      <c r="F201" s="39">
        <v>1</v>
      </c>
      <c r="G201" s="37">
        <f t="shared" si="9"/>
        <v>44</v>
      </c>
      <c r="H201" s="40">
        <v>0</v>
      </c>
      <c r="I201" s="37">
        <f t="shared" si="10"/>
        <v>44</v>
      </c>
      <c r="J201" s="39" t="s">
        <v>149</v>
      </c>
    </row>
    <row r="202" spans="1:10" ht="13.5" outlineLevel="1" thickBot="1">
      <c r="A202" s="50">
        <v>40757</v>
      </c>
      <c r="B202" s="51" t="s">
        <v>37</v>
      </c>
      <c r="C202" s="52" t="s">
        <v>15</v>
      </c>
      <c r="D202" s="53">
        <v>25.4</v>
      </c>
      <c r="E202" s="54" t="s">
        <v>36</v>
      </c>
      <c r="F202" s="55">
        <v>33.07</v>
      </c>
      <c r="G202" s="53">
        <f t="shared" si="9"/>
        <v>839.978</v>
      </c>
      <c r="H202" s="56">
        <v>0</v>
      </c>
      <c r="I202" s="53">
        <f t="shared" si="10"/>
        <v>839.978</v>
      </c>
      <c r="J202" s="39" t="s">
        <v>39</v>
      </c>
    </row>
    <row r="203" spans="1:10" ht="13.5" thickBot="1">
      <c r="A203" s="32" t="s">
        <v>8</v>
      </c>
      <c r="B203" s="32"/>
      <c r="C203" s="32"/>
      <c r="D203" s="32"/>
      <c r="E203" s="32"/>
      <c r="F203" s="32"/>
      <c r="G203" s="32"/>
      <c r="H203" s="32"/>
      <c r="I203" s="32"/>
      <c r="J203" s="33"/>
    </row>
    <row r="204" spans="1:10" ht="12.75" outlineLevel="1">
      <c r="A204" s="57">
        <v>40754</v>
      </c>
      <c r="B204" s="49" t="s">
        <v>37</v>
      </c>
      <c r="C204" s="58" t="s">
        <v>15</v>
      </c>
      <c r="D204" s="59">
        <v>25.05</v>
      </c>
      <c r="E204" s="60" t="s">
        <v>36</v>
      </c>
      <c r="F204" s="61">
        <v>42.69</v>
      </c>
      <c r="G204" s="59">
        <f aca="true" t="shared" si="11" ref="G204:G221">D204*F204</f>
        <v>1069.3845</v>
      </c>
      <c r="H204" s="62">
        <v>0</v>
      </c>
      <c r="I204" s="59">
        <f aca="true" t="shared" si="12" ref="I204:I221">G204-G204*H204</f>
        <v>1069.3845</v>
      </c>
      <c r="J204" s="61" t="s">
        <v>85</v>
      </c>
    </row>
    <row r="205" spans="1:10" ht="12.75" outlineLevel="1">
      <c r="A205" s="34">
        <v>40753</v>
      </c>
      <c r="B205" s="41" t="s">
        <v>82</v>
      </c>
      <c r="C205" s="36" t="s">
        <v>15</v>
      </c>
      <c r="D205" s="37">
        <v>480</v>
      </c>
      <c r="E205" s="38" t="s">
        <v>40</v>
      </c>
      <c r="F205" s="39">
        <v>1</v>
      </c>
      <c r="G205" s="37">
        <f t="shared" si="11"/>
        <v>480</v>
      </c>
      <c r="H205" s="40">
        <v>0</v>
      </c>
      <c r="I205" s="37">
        <f t="shared" si="12"/>
        <v>480</v>
      </c>
      <c r="J205" s="39" t="s">
        <v>150</v>
      </c>
    </row>
    <row r="206" spans="1:10" ht="12.75" outlineLevel="1">
      <c r="A206" s="34">
        <v>40753</v>
      </c>
      <c r="B206" s="41" t="s">
        <v>37</v>
      </c>
      <c r="C206" s="36" t="s">
        <v>15</v>
      </c>
      <c r="D206" s="37">
        <v>25.4</v>
      </c>
      <c r="E206" s="38" t="s">
        <v>36</v>
      </c>
      <c r="F206" s="39">
        <v>37.56</v>
      </c>
      <c r="G206" s="37">
        <f t="shared" si="11"/>
        <v>954.024</v>
      </c>
      <c r="H206" s="63">
        <v>0</v>
      </c>
      <c r="I206" s="37">
        <f t="shared" si="12"/>
        <v>954.024</v>
      </c>
      <c r="J206" s="39" t="s">
        <v>39</v>
      </c>
    </row>
    <row r="207" spans="1:10" ht="12.75" outlineLevel="1">
      <c r="A207" s="34">
        <v>40751</v>
      </c>
      <c r="B207" s="41" t="s">
        <v>37</v>
      </c>
      <c r="C207" s="36" t="s">
        <v>15</v>
      </c>
      <c r="D207" s="37">
        <v>25.4</v>
      </c>
      <c r="E207" s="38" t="s">
        <v>36</v>
      </c>
      <c r="F207" s="39">
        <v>39.37</v>
      </c>
      <c r="G207" s="37">
        <f t="shared" si="11"/>
        <v>999.9979999999999</v>
      </c>
      <c r="H207" s="63">
        <v>0</v>
      </c>
      <c r="I207" s="37">
        <f t="shared" si="12"/>
        <v>999.9979999999999</v>
      </c>
      <c r="J207" s="39" t="s">
        <v>39</v>
      </c>
    </row>
    <row r="208" spans="1:10" ht="12.75" outlineLevel="1">
      <c r="A208" s="34">
        <v>40749</v>
      </c>
      <c r="B208" s="41" t="s">
        <v>16</v>
      </c>
      <c r="C208" s="36" t="s">
        <v>15</v>
      </c>
      <c r="D208" s="37">
        <v>30</v>
      </c>
      <c r="E208" s="38" t="s">
        <v>43</v>
      </c>
      <c r="F208" s="39">
        <v>1</v>
      </c>
      <c r="G208" s="37">
        <f t="shared" si="11"/>
        <v>30</v>
      </c>
      <c r="H208" s="40">
        <v>0</v>
      </c>
      <c r="I208" s="37">
        <f t="shared" si="12"/>
        <v>30</v>
      </c>
      <c r="J208" s="41" t="s">
        <v>151</v>
      </c>
    </row>
    <row r="209" spans="1:10" ht="12.75" outlineLevel="1">
      <c r="A209" s="34">
        <v>40749</v>
      </c>
      <c r="B209" s="41" t="s">
        <v>16</v>
      </c>
      <c r="C209" s="36" t="s">
        <v>15</v>
      </c>
      <c r="D209" s="37">
        <v>150</v>
      </c>
      <c r="E209" s="38" t="s">
        <v>43</v>
      </c>
      <c r="F209" s="39">
        <v>1</v>
      </c>
      <c r="G209" s="37">
        <f t="shared" si="11"/>
        <v>150</v>
      </c>
      <c r="H209" s="40">
        <v>0</v>
      </c>
      <c r="I209" s="37">
        <f t="shared" si="12"/>
        <v>150</v>
      </c>
      <c r="J209" s="41" t="s">
        <v>152</v>
      </c>
    </row>
    <row r="210" spans="1:10" ht="12.75" outlineLevel="1">
      <c r="A210" s="34">
        <v>40747</v>
      </c>
      <c r="B210" s="41" t="s">
        <v>37</v>
      </c>
      <c r="C210" s="36" t="s">
        <v>15</v>
      </c>
      <c r="D210" s="37">
        <v>24.7</v>
      </c>
      <c r="E210" s="38" t="s">
        <v>36</v>
      </c>
      <c r="F210" s="39">
        <v>46</v>
      </c>
      <c r="G210" s="37">
        <f t="shared" si="11"/>
        <v>1136.2</v>
      </c>
      <c r="H210" s="63">
        <v>0</v>
      </c>
      <c r="I210" s="37">
        <f t="shared" si="12"/>
        <v>1136.2</v>
      </c>
      <c r="J210" s="39" t="s">
        <v>38</v>
      </c>
    </row>
    <row r="211" spans="1:10" ht="12.75" outlineLevel="1">
      <c r="A211" s="34">
        <v>40745</v>
      </c>
      <c r="B211" s="41" t="s">
        <v>37</v>
      </c>
      <c r="C211" s="36" t="s">
        <v>15</v>
      </c>
      <c r="D211" s="37">
        <v>25.1</v>
      </c>
      <c r="E211" s="38" t="s">
        <v>36</v>
      </c>
      <c r="F211" s="39">
        <v>39.53</v>
      </c>
      <c r="G211" s="37">
        <f t="shared" si="11"/>
        <v>992.2030000000001</v>
      </c>
      <c r="H211" s="63">
        <v>0.02</v>
      </c>
      <c r="I211" s="37">
        <f t="shared" si="12"/>
        <v>972.3589400000001</v>
      </c>
      <c r="J211" s="39" t="s">
        <v>153</v>
      </c>
    </row>
    <row r="212" spans="1:10" ht="12.75" outlineLevel="1">
      <c r="A212" s="34">
        <v>40744</v>
      </c>
      <c r="B212" s="41" t="s">
        <v>16</v>
      </c>
      <c r="C212" s="36" t="s">
        <v>15</v>
      </c>
      <c r="D212" s="37">
        <v>800</v>
      </c>
      <c r="E212" s="38" t="s">
        <v>46</v>
      </c>
      <c r="F212" s="39">
        <v>1</v>
      </c>
      <c r="G212" s="37">
        <f t="shared" si="11"/>
        <v>800</v>
      </c>
      <c r="H212" s="40">
        <v>0</v>
      </c>
      <c r="I212" s="37">
        <f t="shared" si="12"/>
        <v>800</v>
      </c>
      <c r="J212" s="41" t="s">
        <v>154</v>
      </c>
    </row>
    <row r="213" spans="1:10" ht="12.75" outlineLevel="1">
      <c r="A213" s="34">
        <v>40744</v>
      </c>
      <c r="B213" s="41" t="s">
        <v>16</v>
      </c>
      <c r="C213" s="36" t="s">
        <v>15</v>
      </c>
      <c r="D213" s="37">
        <v>280</v>
      </c>
      <c r="E213" s="38" t="s">
        <v>43</v>
      </c>
      <c r="F213" s="39">
        <v>1</v>
      </c>
      <c r="G213" s="37">
        <f t="shared" si="11"/>
        <v>280</v>
      </c>
      <c r="H213" s="40">
        <v>0</v>
      </c>
      <c r="I213" s="37">
        <f t="shared" si="12"/>
        <v>280</v>
      </c>
      <c r="J213" s="41" t="s">
        <v>155</v>
      </c>
    </row>
    <row r="214" spans="1:10" ht="12.75" outlineLevel="1">
      <c r="A214" s="34">
        <v>40742</v>
      </c>
      <c r="B214" s="41" t="s">
        <v>37</v>
      </c>
      <c r="C214" s="36" t="s">
        <v>15</v>
      </c>
      <c r="D214" s="37">
        <v>25.1</v>
      </c>
      <c r="E214" s="38" t="s">
        <v>36</v>
      </c>
      <c r="F214" s="39">
        <v>16.26</v>
      </c>
      <c r="G214" s="37">
        <f t="shared" si="11"/>
        <v>408.1260000000001</v>
      </c>
      <c r="H214" s="63">
        <v>0.02</v>
      </c>
      <c r="I214" s="37">
        <f t="shared" si="12"/>
        <v>399.96348000000006</v>
      </c>
      <c r="J214" s="39" t="s">
        <v>153</v>
      </c>
    </row>
    <row r="215" spans="1:10" ht="12.75" outlineLevel="1">
      <c r="A215" s="34">
        <v>40740</v>
      </c>
      <c r="B215" s="41" t="s">
        <v>37</v>
      </c>
      <c r="C215" s="36" t="s">
        <v>15</v>
      </c>
      <c r="D215" s="37">
        <v>25.1</v>
      </c>
      <c r="E215" s="38" t="s">
        <v>36</v>
      </c>
      <c r="F215" s="39">
        <v>29.88</v>
      </c>
      <c r="G215" s="37">
        <f t="shared" si="11"/>
        <v>749.988</v>
      </c>
      <c r="H215" s="63">
        <v>0.1999</v>
      </c>
      <c r="I215" s="37">
        <f t="shared" si="12"/>
        <v>600.0653988</v>
      </c>
      <c r="J215" s="39" t="s">
        <v>153</v>
      </c>
    </row>
    <row r="216" spans="1:10" ht="12.75" outlineLevel="1">
      <c r="A216" s="34">
        <v>40737</v>
      </c>
      <c r="B216" s="41" t="s">
        <v>37</v>
      </c>
      <c r="D216" s="37">
        <v>25.1</v>
      </c>
      <c r="E216" s="38" t="s">
        <v>36</v>
      </c>
      <c r="F216" s="39">
        <v>20.33</v>
      </c>
      <c r="G216" s="37">
        <f t="shared" si="11"/>
        <v>510.28299999999996</v>
      </c>
      <c r="H216" s="63">
        <v>0.02</v>
      </c>
      <c r="I216" s="37">
        <f t="shared" si="12"/>
        <v>500.07733999999994</v>
      </c>
      <c r="J216" s="39" t="s">
        <v>153</v>
      </c>
    </row>
    <row r="217" spans="1:10" ht="12.75" outlineLevel="1">
      <c r="A217" s="34">
        <v>40735</v>
      </c>
      <c r="B217" s="41" t="s">
        <v>37</v>
      </c>
      <c r="C217" s="36" t="s">
        <v>15</v>
      </c>
      <c r="D217" s="37">
        <v>25.1</v>
      </c>
      <c r="E217" s="38" t="s">
        <v>36</v>
      </c>
      <c r="F217" s="39">
        <v>40.65</v>
      </c>
      <c r="G217" s="37">
        <f t="shared" si="11"/>
        <v>1020.315</v>
      </c>
      <c r="H217" s="63">
        <v>0.02</v>
      </c>
      <c r="I217" s="37">
        <f t="shared" si="12"/>
        <v>999.9087000000001</v>
      </c>
      <c r="J217" s="39" t="s">
        <v>153</v>
      </c>
    </row>
    <row r="218" spans="1:10" ht="12.75" outlineLevel="1">
      <c r="A218" s="34">
        <v>40731</v>
      </c>
      <c r="B218" s="41" t="s">
        <v>37</v>
      </c>
      <c r="C218" s="36" t="s">
        <v>15</v>
      </c>
      <c r="D218" s="37">
        <v>25.1</v>
      </c>
      <c r="E218" s="38" t="s">
        <v>36</v>
      </c>
      <c r="F218" s="39">
        <v>20.32</v>
      </c>
      <c r="G218" s="37">
        <f t="shared" si="11"/>
        <v>510.03200000000004</v>
      </c>
      <c r="H218" s="63">
        <v>0.02</v>
      </c>
      <c r="I218" s="37">
        <f t="shared" si="12"/>
        <v>499.83136</v>
      </c>
      <c r="J218" s="39" t="s">
        <v>153</v>
      </c>
    </row>
    <row r="219" spans="1:10" ht="12.75" outlineLevel="1">
      <c r="A219" s="34">
        <v>40730</v>
      </c>
      <c r="B219" s="41" t="s">
        <v>37</v>
      </c>
      <c r="C219" s="36" t="s">
        <v>15</v>
      </c>
      <c r="D219" s="37">
        <v>25.1</v>
      </c>
      <c r="E219" s="38" t="s">
        <v>36</v>
      </c>
      <c r="F219" s="39">
        <v>20.32</v>
      </c>
      <c r="G219" s="37">
        <f t="shared" si="11"/>
        <v>510.03200000000004</v>
      </c>
      <c r="H219" s="63">
        <v>0.02</v>
      </c>
      <c r="I219" s="37">
        <f t="shared" si="12"/>
        <v>499.83136</v>
      </c>
      <c r="J219" s="39" t="s">
        <v>153</v>
      </c>
    </row>
    <row r="220" spans="1:10" ht="12.75" outlineLevel="1">
      <c r="A220" s="34">
        <v>40728</v>
      </c>
      <c r="B220" s="41" t="s">
        <v>82</v>
      </c>
      <c r="C220" s="36" t="s">
        <v>15</v>
      </c>
      <c r="D220" s="37">
        <v>240</v>
      </c>
      <c r="E220" s="38" t="s">
        <v>40</v>
      </c>
      <c r="F220" s="39">
        <v>1</v>
      </c>
      <c r="G220" s="37">
        <f t="shared" si="11"/>
        <v>240</v>
      </c>
      <c r="H220" s="40">
        <v>0.2</v>
      </c>
      <c r="I220" s="37">
        <f t="shared" si="12"/>
        <v>192</v>
      </c>
      <c r="J220" s="39" t="s">
        <v>156</v>
      </c>
    </row>
    <row r="221" spans="1:10" ht="13.5" outlineLevel="1" thickBot="1">
      <c r="A221" s="64">
        <v>40725</v>
      </c>
      <c r="B221" s="65" t="s">
        <v>37</v>
      </c>
      <c r="C221" s="66" t="s">
        <v>15</v>
      </c>
      <c r="D221" s="67">
        <v>26.75</v>
      </c>
      <c r="E221" s="68" t="s">
        <v>36</v>
      </c>
      <c r="F221" s="69">
        <v>19.07</v>
      </c>
      <c r="G221" s="67">
        <f t="shared" si="11"/>
        <v>510.1225</v>
      </c>
      <c r="H221" s="70">
        <v>0.02</v>
      </c>
      <c r="I221" s="67">
        <f t="shared" si="12"/>
        <v>499.92005</v>
      </c>
      <c r="J221" s="69" t="s">
        <v>157</v>
      </c>
    </row>
    <row r="222" spans="1:10" ht="13.5" thickBot="1">
      <c r="A222" s="32" t="s">
        <v>7</v>
      </c>
      <c r="B222" s="32"/>
      <c r="C222" s="32"/>
      <c r="D222" s="32"/>
      <c r="E222" s="32"/>
      <c r="F222" s="32"/>
      <c r="G222" s="32"/>
      <c r="H222" s="32"/>
      <c r="I222" s="32"/>
      <c r="J222" s="33"/>
    </row>
    <row r="223" spans="1:10" ht="12.75" outlineLevel="1">
      <c r="A223" s="57">
        <v>40723</v>
      </c>
      <c r="B223" s="49" t="s">
        <v>16</v>
      </c>
      <c r="C223" s="58" t="s">
        <v>15</v>
      </c>
      <c r="D223" s="59">
        <v>92</v>
      </c>
      <c r="E223" s="60" t="s">
        <v>43</v>
      </c>
      <c r="F223" s="61">
        <v>1</v>
      </c>
      <c r="G223" s="59">
        <f aca="true" t="shared" si="13" ref="G223:G229">D223*F223</f>
        <v>92</v>
      </c>
      <c r="H223" s="62">
        <v>0</v>
      </c>
      <c r="I223" s="59">
        <f aca="true" t="shared" si="14" ref="I223:I229">G223-G223*H223</f>
        <v>92</v>
      </c>
      <c r="J223" s="61" t="s">
        <v>101</v>
      </c>
    </row>
    <row r="224" spans="1:10" ht="12.75" outlineLevel="1">
      <c r="A224" s="57">
        <v>40723</v>
      </c>
      <c r="B224" s="49" t="s">
        <v>16</v>
      </c>
      <c r="C224" s="58" t="s">
        <v>15</v>
      </c>
      <c r="D224" s="59">
        <v>92</v>
      </c>
      <c r="E224" s="60" t="s">
        <v>43</v>
      </c>
      <c r="F224" s="61">
        <v>1</v>
      </c>
      <c r="G224" s="59">
        <f t="shared" si="13"/>
        <v>92</v>
      </c>
      <c r="H224" s="62">
        <v>0</v>
      </c>
      <c r="I224" s="59">
        <f t="shared" si="14"/>
        <v>92</v>
      </c>
      <c r="J224" s="61" t="s">
        <v>158</v>
      </c>
    </row>
    <row r="225" spans="1:10" ht="12.75" outlineLevel="1">
      <c r="A225" s="57">
        <v>40718</v>
      </c>
      <c r="B225" s="49" t="s">
        <v>37</v>
      </c>
      <c r="C225" s="58" t="s">
        <v>15</v>
      </c>
      <c r="D225" s="59">
        <v>26.75</v>
      </c>
      <c r="E225" s="60" t="s">
        <v>36</v>
      </c>
      <c r="F225" s="61">
        <v>37.44</v>
      </c>
      <c r="G225" s="59">
        <f t="shared" si="13"/>
        <v>1001.52</v>
      </c>
      <c r="H225" s="62">
        <v>0.02</v>
      </c>
      <c r="I225" s="59">
        <f t="shared" si="14"/>
        <v>981.4896</v>
      </c>
      <c r="J225" s="61" t="s">
        <v>157</v>
      </c>
    </row>
    <row r="226" spans="1:10" ht="12.75" outlineLevel="1">
      <c r="A226" s="34">
        <v>40717</v>
      </c>
      <c r="B226" s="41" t="s">
        <v>37</v>
      </c>
      <c r="C226" s="36" t="s">
        <v>15</v>
      </c>
      <c r="D226" s="37">
        <v>26.75</v>
      </c>
      <c r="E226" s="38" t="s">
        <v>36</v>
      </c>
      <c r="F226" s="39">
        <v>15.25</v>
      </c>
      <c r="G226" s="37">
        <f t="shared" si="13"/>
        <v>407.9375</v>
      </c>
      <c r="H226" s="63">
        <v>0.02</v>
      </c>
      <c r="I226" s="37">
        <f t="shared" si="14"/>
        <v>399.77875</v>
      </c>
      <c r="J226" s="39" t="s">
        <v>157</v>
      </c>
    </row>
    <row r="227" spans="1:10" ht="12.75" outlineLevel="1">
      <c r="A227" s="34">
        <v>40716</v>
      </c>
      <c r="B227" s="41" t="s">
        <v>37</v>
      </c>
      <c r="C227" s="36" t="s">
        <v>15</v>
      </c>
      <c r="D227" s="37">
        <v>26.75</v>
      </c>
      <c r="E227" s="38" t="s">
        <v>36</v>
      </c>
      <c r="F227" s="39">
        <v>11.44</v>
      </c>
      <c r="G227" s="37">
        <f t="shared" si="13"/>
        <v>306.02</v>
      </c>
      <c r="H227" s="63">
        <v>0.02</v>
      </c>
      <c r="I227" s="37">
        <f t="shared" si="14"/>
        <v>299.89959999999996</v>
      </c>
      <c r="J227" s="39" t="s">
        <v>157</v>
      </c>
    </row>
    <row r="228" spans="1:10" ht="12.75" outlineLevel="1">
      <c r="A228" s="34">
        <v>40713</v>
      </c>
      <c r="B228" s="41" t="s">
        <v>37</v>
      </c>
      <c r="C228" s="36" t="s">
        <v>15</v>
      </c>
      <c r="D228" s="37">
        <v>26.75</v>
      </c>
      <c r="E228" s="38" t="s">
        <v>36</v>
      </c>
      <c r="F228" s="39">
        <v>21.31</v>
      </c>
      <c r="G228" s="37">
        <f t="shared" si="13"/>
        <v>570.0425</v>
      </c>
      <c r="H228" s="63">
        <v>0.02</v>
      </c>
      <c r="I228" s="37">
        <f t="shared" si="14"/>
        <v>558.64165</v>
      </c>
      <c r="J228" s="39" t="s">
        <v>157</v>
      </c>
    </row>
    <row r="229" spans="1:9" ht="12.75" outlineLevel="1">
      <c r="A229" s="34">
        <v>40712</v>
      </c>
      <c r="B229" s="41" t="s">
        <v>159</v>
      </c>
      <c r="C229" s="36" t="s">
        <v>160</v>
      </c>
      <c r="D229" s="37">
        <v>100000</v>
      </c>
      <c r="E229" s="38" t="s">
        <v>43</v>
      </c>
      <c r="F229" s="39">
        <v>1</v>
      </c>
      <c r="G229" s="37">
        <f t="shared" si="13"/>
        <v>100000</v>
      </c>
      <c r="H229" s="40">
        <v>0</v>
      </c>
      <c r="I229" s="37">
        <f t="shared" si="14"/>
        <v>100000</v>
      </c>
    </row>
    <row r="230" ht="12.75">
      <c r="H230" s="40"/>
    </row>
    <row r="231" ht="12.75">
      <c r="H231" s="40"/>
    </row>
    <row r="232" ht="12.75">
      <c r="H232" s="40"/>
    </row>
    <row r="233" ht="12.75">
      <c r="H233" s="40"/>
    </row>
    <row r="234" ht="12.75">
      <c r="H234" s="40"/>
    </row>
    <row r="235" ht="12.75">
      <c r="H235" s="40"/>
    </row>
    <row r="236" ht="12.75">
      <c r="H236" s="40"/>
    </row>
    <row r="237" ht="12.75">
      <c r="H237" s="40"/>
    </row>
    <row r="238" ht="12.75">
      <c r="H238" s="40"/>
    </row>
    <row r="239" ht="12.75">
      <c r="H239" s="40"/>
    </row>
    <row r="240" ht="12.75">
      <c r="H240" s="40"/>
    </row>
    <row r="241" ht="12.75">
      <c r="H241" s="40"/>
    </row>
    <row r="242" ht="12.75">
      <c r="H242" s="40"/>
    </row>
    <row r="243" ht="12.75">
      <c r="H243" s="40"/>
    </row>
    <row r="244" ht="12.75">
      <c r="H244" s="40"/>
    </row>
    <row r="245" ht="12.75">
      <c r="H245" s="40"/>
    </row>
    <row r="246" ht="12.75">
      <c r="H246" s="40"/>
    </row>
    <row r="247" ht="12.75">
      <c r="H247" s="40"/>
    </row>
    <row r="248" ht="12.75">
      <c r="H248" s="40"/>
    </row>
    <row r="249" ht="12.75">
      <c r="H249" s="40"/>
    </row>
  </sheetData>
  <autoFilter ref="A51:J249"/>
  <mergeCells count="9">
    <mergeCell ref="L2:L3"/>
    <mergeCell ref="M2:X2"/>
    <mergeCell ref="L1:X1"/>
    <mergeCell ref="A222:J222"/>
    <mergeCell ref="A203:J203"/>
    <mergeCell ref="A52:J52"/>
    <mergeCell ref="A157:J157"/>
    <mergeCell ref="A134:J134"/>
    <mergeCell ref="A102:J10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"Вологдаоблгаз"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 Василий</dc:creator>
  <cp:keywords/>
  <dc:description/>
  <cp:lastModifiedBy>Ефремов Василий</cp:lastModifiedBy>
  <dcterms:created xsi:type="dcterms:W3CDTF">2011-11-30T07:44:28Z</dcterms:created>
  <dcterms:modified xsi:type="dcterms:W3CDTF">2011-11-30T07:46:04Z</dcterms:modified>
  <cp:category/>
  <cp:version/>
  <cp:contentType/>
  <cp:contentStatus/>
</cp:coreProperties>
</file>