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9600" windowHeight="4950" activeTab="0"/>
  </bookViews>
  <sheets>
    <sheet name="РасчетКПП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<sst xmlns="http://schemas.openxmlformats.org/spreadsheetml/2006/main" count="27" uniqueCount="22">
  <si>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ширина</t>
  </si>
  <si>
    <t>профиль</t>
  </si>
  <si>
    <t>коэфф</t>
  </si>
  <si>
    <t>Пи</t>
  </si>
  <si>
    <t>I</t>
  </si>
  <si>
    <t>II</t>
  </si>
  <si>
    <t>III</t>
  </si>
  <si>
    <t>IV</t>
  </si>
  <si>
    <t>V</t>
  </si>
  <si>
    <t>5-й ряд</t>
  </si>
  <si>
    <t>6-й ряд</t>
  </si>
  <si>
    <t>7-й ряд</t>
  </si>
  <si>
    <t>8-й ряд</t>
  </si>
  <si>
    <t>10-й ряд</t>
  </si>
  <si>
    <t>11-й ряд</t>
  </si>
  <si>
    <t>12-й ряд</t>
  </si>
  <si>
    <t>18-й ряд</t>
  </si>
  <si>
    <t>станд.</t>
  </si>
  <si>
    <t>Передаточные числа рядов</t>
  </si>
  <si>
    <t>радиус</t>
  </si>
  <si>
    <t>главная пара</t>
  </si>
  <si>
    <t>VI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</si>
</sst>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#,##0.0"/>
    <numFmt numFmtId="184" formatCode="[$€-2]\ ###,000_);[Red]\([$€-2]\ ###,000\)"/>
    <numFmt numFmtId="185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0"/>
      <color indexed="9"/>
      <name val="Arial Cyr"/>
      <family val="2"/>
    </font>
    <font>
      <u val="single"/>
      <sz val="7.9"/>
      <color indexed="12"/>
      <name val="Arial Cyr"/>
      <family val="0"/>
    </font>
    <font>
      <u val="single"/>
      <sz val="7.9"/>
      <color indexed="36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77" fontId="0" fillId="0" borderId="1" xfId="0" applyNumberFormat="1" applyFont="1" applyBorder="1" applyAlignment="1">
      <alignment horizontal="center"/>
    </xf>
  </cellXfs>
  <cellStyles count="10">
    <cellStyle name="Normal" xfId="0"/>
    <cellStyle name="Followed Hyperlink" xfId="15"/>
    <cellStyle name="Hyperlink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10.125" style="4" customWidth="1"/>
    <col min="2" max="2" width="11.875" style="4" bestFit="1" customWidth="1"/>
    <col min="3" max="6" width="8.75390625" style="4" customWidth="1"/>
  </cols>
  <sheetData>
    <row r="1" spans="1:6" ht="12.75">
      <c r="A1" s="5"/>
      <c r="B1" s="8" t="s">
        <v>0</v>
      </c>
      <c r="C1" s="8" t="s">
        <v>1</v>
      </c>
      <c r="D1" s="8" t="s">
        <v>19</v>
      </c>
      <c r="E1" s="6" t="s">
        <v>2</v>
      </c>
      <c r="F1" s="6" t="s">
        <v>3</v>
      </c>
    </row>
    <row r="2" spans="1:6" ht="12.75">
      <c r="A2" s="1"/>
      <c r="B2" s="16">
        <v>185</v>
      </c>
      <c r="C2" s="16">
        <v>60</v>
      </c>
      <c r="D2" s="16">
        <v>14</v>
      </c>
      <c r="E2" s="7">
        <v>0.98</v>
      </c>
      <c r="F2" s="7">
        <f>PI()</f>
        <v>3.141592653589793</v>
      </c>
    </row>
    <row r="3" spans="1:6" ht="12.75">
      <c r="A3" s="2"/>
      <c r="B3" s="21" t="s">
        <v>20</v>
      </c>
      <c r="C3" s="2"/>
      <c r="D3" s="2"/>
      <c r="E3" s="3"/>
      <c r="F3" s="3"/>
    </row>
    <row r="4" spans="2:6" s="10" customFormat="1" ht="12.75">
      <c r="B4" s="20">
        <v>4.13</v>
      </c>
      <c r="C4" s="18"/>
      <c r="D4" s="19"/>
      <c r="E4" s="19"/>
      <c r="F4" s="18"/>
    </row>
    <row r="5" spans="2:7" s="10" customFormat="1" ht="12.75"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21</v>
      </c>
    </row>
    <row r="6" spans="1:7" s="12" customFormat="1" ht="12.75">
      <c r="A6" s="10"/>
      <c r="B6" s="9">
        <v>3.17</v>
      </c>
      <c r="C6" s="9">
        <v>2.11</v>
      </c>
      <c r="D6" s="9">
        <v>1.48</v>
      </c>
      <c r="E6" s="9">
        <v>1.13</v>
      </c>
      <c r="F6" s="9">
        <v>0.78</v>
      </c>
      <c r="G6" s="9">
        <v>0.69</v>
      </c>
    </row>
    <row r="7" spans="1:7" s="15" customFormat="1" ht="12.75">
      <c r="A7" s="13">
        <v>0</v>
      </c>
      <c r="B7" s="14">
        <f aca="true" t="shared" si="0" ref="B7:B22">A7*60*2*$F$2*($D$2*0.025/2+$B$2/10*$C$2/10000*$E$2)/$B$4/$B$6/1000</f>
        <v>0</v>
      </c>
      <c r="C7" s="14">
        <f aca="true" t="shared" si="1" ref="C7:C22">$A7*60*2*$F$2*($D$2*0.025/2+$B$2/10*$C$2/10000*$E$2)/$B$4/$C$6/1000</f>
        <v>0</v>
      </c>
      <c r="D7" s="14">
        <f aca="true" t="shared" si="2" ref="D7:D22">$A7*60*2*$F$2*($D$2*0.025/2+$B$2/10*$C$2/10000*$E$2)/$B$4/$D$6/1000</f>
        <v>0</v>
      </c>
      <c r="E7" s="14">
        <f>$A7*60*2*$F$2*($D$2*0.025/2+$B$2/10*$C$2/10000*$E$2)/$B$4/$E$6/1000</f>
        <v>0</v>
      </c>
      <c r="F7" s="14">
        <f aca="true" t="shared" si="3" ref="F7:G22">$A7*60*2*$F$2*($D$2*0.025/2+$B$2/10*$C$2/10000*$E$2)/$B$4/$F$6/1000</f>
        <v>0</v>
      </c>
      <c r="G7" s="22">
        <v>0</v>
      </c>
    </row>
    <row r="8" spans="1:7" s="15" customFormat="1" ht="12.75">
      <c r="A8" s="13">
        <f>A7+500</f>
        <v>500</v>
      </c>
      <c r="B8" s="14">
        <f t="shared" si="0"/>
        <v>4.085766973529281</v>
      </c>
      <c r="C8" s="14">
        <f t="shared" si="1"/>
        <v>6.138332372553469</v>
      </c>
      <c r="D8" s="14">
        <f t="shared" si="2"/>
        <v>8.751271152762042</v>
      </c>
      <c r="E8" s="14">
        <f>$A8*60*2*$F$2*($D$2*0.025/2+$B$2/10*$C$2/10000*$E$2)/$B$4/$E$6/1000</f>
        <v>11.461841863794533</v>
      </c>
      <c r="F8" s="14">
        <f t="shared" si="3"/>
        <v>16.604976033445926</v>
      </c>
      <c r="G8" s="14">
        <f>$A8*60*2*$F$2*($D$2*0.025/2+$B$2/10*$C$2/10000*$E$2)/$B$4/$G$6/1000</f>
        <v>18.770842472591045</v>
      </c>
    </row>
    <row r="9" spans="1:7" s="15" customFormat="1" ht="12.75">
      <c r="A9" s="13">
        <f aca="true" t="shared" si="4" ref="A9:A22">A8+500</f>
        <v>1000</v>
      </c>
      <c r="B9" s="14">
        <f t="shared" si="0"/>
        <v>8.171533947058562</v>
      </c>
      <c r="C9" s="14">
        <f t="shared" si="1"/>
        <v>12.276664745106938</v>
      </c>
      <c r="D9" s="14">
        <f t="shared" si="2"/>
        <v>17.502542305524084</v>
      </c>
      <c r="E9" s="14">
        <f>$A9*60*2*$F$2*($D$2*0.025/2+$B$2/10*$C$2/10000*$E$2)/$B$4/$E$6/1000</f>
        <v>22.923683727589065</v>
      </c>
      <c r="F9" s="14">
        <f t="shared" si="3"/>
        <v>33.20995206689185</v>
      </c>
      <c r="G9" s="14">
        <f>$A9*60*2*$F$2*($D$2*0.025/2+$B$2/10*$C$2/10000*$E$2)/$B$4/$G$6/1000</f>
        <v>37.54168494518209</v>
      </c>
    </row>
    <row r="10" spans="1:7" s="15" customFormat="1" ht="12.75">
      <c r="A10" s="13">
        <f t="shared" si="4"/>
        <v>1500</v>
      </c>
      <c r="B10" s="14">
        <f t="shared" si="0"/>
        <v>12.257300920587845</v>
      </c>
      <c r="C10" s="14">
        <f t="shared" si="1"/>
        <v>18.414997117660413</v>
      </c>
      <c r="D10" s="14">
        <f t="shared" si="2"/>
        <v>26.253813458286125</v>
      </c>
      <c r="E10" s="14">
        <f>$A10*60*2*$F$2*($D$2*0.025/2+$B$2/10*$C$2/10000*$E$2)/$B$4/$E$6/1000</f>
        <v>34.3855255913836</v>
      </c>
      <c r="F10" s="14">
        <f t="shared" si="3"/>
        <v>49.81492810033777</v>
      </c>
      <c r="G10" s="14">
        <f aca="true" t="shared" si="5" ref="G10:G22">$A10*60*2*$F$2*($D$2*0.025/2+$B$2/10*$C$2/10000*$E$2)/$B$4/$G$6/1000</f>
        <v>56.31252741777314</v>
      </c>
    </row>
    <row r="11" spans="1:7" s="15" customFormat="1" ht="12.75">
      <c r="A11" s="13">
        <f t="shared" si="4"/>
        <v>2000</v>
      </c>
      <c r="B11" s="14">
        <f t="shared" si="0"/>
        <v>16.343067894117123</v>
      </c>
      <c r="C11" s="14">
        <f t="shared" si="1"/>
        <v>24.553329490213876</v>
      </c>
      <c r="D11" s="14">
        <f t="shared" si="2"/>
        <v>35.00508461104817</v>
      </c>
      <c r="E11" s="14">
        <f>$A11*60*2*$F$2*($D$2*0.025/2+$B$2/10*$C$2/10000*$E$2)/$B$4/$E$6/1000</f>
        <v>45.84736745517813</v>
      </c>
      <c r="F11" s="14">
        <f t="shared" si="3"/>
        <v>66.4199041337837</v>
      </c>
      <c r="G11" s="14">
        <f t="shared" si="5"/>
        <v>75.08336989036418</v>
      </c>
    </row>
    <row r="12" spans="1:7" s="15" customFormat="1" ht="12.75">
      <c r="A12" s="13">
        <f t="shared" si="4"/>
        <v>2500</v>
      </c>
      <c r="B12" s="14">
        <f t="shared" si="0"/>
        <v>20.428834867646405</v>
      </c>
      <c r="C12" s="14">
        <f t="shared" si="1"/>
        <v>30.691661862767347</v>
      </c>
      <c r="D12" s="14">
        <f t="shared" si="2"/>
        <v>43.756355763810205</v>
      </c>
      <c r="E12" s="14">
        <f>$A12*60*2*$F$2*($D$2*0.025/2+$B$2/10*$C$2/10000*$E$2)/$B$4/$E$6/1000</f>
        <v>57.30920931897266</v>
      </c>
      <c r="F12" s="14">
        <f t="shared" si="3"/>
        <v>83.02488016722963</v>
      </c>
      <c r="G12" s="14">
        <f t="shared" si="5"/>
        <v>93.85421236295524</v>
      </c>
    </row>
    <row r="13" spans="1:7" s="15" customFormat="1" ht="12.75">
      <c r="A13" s="13">
        <f t="shared" si="4"/>
        <v>3000</v>
      </c>
      <c r="B13" s="14">
        <f t="shared" si="0"/>
        <v>24.51460184117569</v>
      </c>
      <c r="C13" s="14">
        <f t="shared" si="1"/>
        <v>36.829994235320825</v>
      </c>
      <c r="D13" s="14">
        <f t="shared" si="2"/>
        <v>52.50762691657225</v>
      </c>
      <c r="E13" s="14">
        <f>$A13*60*2*$F$2*($D$2*0.025/2+$B$2/10*$C$2/10000*$E$2)/$B$4/$E$6/1000</f>
        <v>68.7710511827672</v>
      </c>
      <c r="F13" s="14">
        <f t="shared" si="3"/>
        <v>99.62985620067553</v>
      </c>
      <c r="G13" s="14">
        <f t="shared" si="5"/>
        <v>112.62505483554628</v>
      </c>
    </row>
    <row r="14" spans="1:7" s="15" customFormat="1" ht="12.75">
      <c r="A14" s="13">
        <f t="shared" si="4"/>
        <v>3500</v>
      </c>
      <c r="B14" s="14">
        <f t="shared" si="0"/>
        <v>28.600368814704968</v>
      </c>
      <c r="C14" s="14">
        <f t="shared" si="1"/>
        <v>42.96832660787429</v>
      </c>
      <c r="D14" s="14">
        <f t="shared" si="2"/>
        <v>61.258898069334286</v>
      </c>
      <c r="E14" s="14">
        <f>$A14*60*2*$F$2*($D$2*0.025/2+$B$2/10*$C$2/10000*$E$2)/$B$4/$E$6/1000</f>
        <v>80.23289304656173</v>
      </c>
      <c r="F14" s="14">
        <f t="shared" si="3"/>
        <v>116.23483223412147</v>
      </c>
      <c r="G14" s="14">
        <f t="shared" si="5"/>
        <v>131.39589730813734</v>
      </c>
    </row>
    <row r="15" spans="1:7" s="15" customFormat="1" ht="12.75">
      <c r="A15" s="13">
        <f t="shared" si="4"/>
        <v>4000</v>
      </c>
      <c r="B15" s="14">
        <f t="shared" si="0"/>
        <v>32.686135788234246</v>
      </c>
      <c r="C15" s="14">
        <f t="shared" si="1"/>
        <v>49.10665898042775</v>
      </c>
      <c r="D15" s="14">
        <f t="shared" si="2"/>
        <v>70.01016922209634</v>
      </c>
      <c r="E15" s="14">
        <f>$A15*60*2*$F$2*($D$2*0.025/2+$B$2/10*$C$2/10000*$E$2)/$B$4/$E$6/1000</f>
        <v>91.69473491035626</v>
      </c>
      <c r="F15" s="14">
        <f t="shared" si="3"/>
        <v>132.8398082675674</v>
      </c>
      <c r="G15" s="14">
        <f t="shared" si="5"/>
        <v>150.16673978072836</v>
      </c>
    </row>
    <row r="16" spans="1:7" s="15" customFormat="1" ht="12.75">
      <c r="A16" s="13">
        <f t="shared" si="4"/>
        <v>4500</v>
      </c>
      <c r="B16" s="14">
        <f t="shared" si="0"/>
        <v>36.77190276176353</v>
      </c>
      <c r="C16" s="14">
        <f t="shared" si="1"/>
        <v>55.24499135298122</v>
      </c>
      <c r="D16" s="14">
        <f t="shared" si="2"/>
        <v>78.76144037485835</v>
      </c>
      <c r="E16" s="14">
        <f>$A16*60*2*$F$2*($D$2*0.025/2+$B$2/10*$C$2/10000*$E$2)/$B$4/$E$6/1000</f>
        <v>103.15657677415079</v>
      </c>
      <c r="F16" s="14">
        <f t="shared" si="3"/>
        <v>149.4447843010133</v>
      </c>
      <c r="G16" s="14">
        <f t="shared" si="5"/>
        <v>168.93758225331942</v>
      </c>
    </row>
    <row r="17" spans="1:7" s="15" customFormat="1" ht="12.75">
      <c r="A17" s="13">
        <f t="shared" si="4"/>
        <v>5000</v>
      </c>
      <c r="B17" s="14">
        <f t="shared" si="0"/>
        <v>40.85766973529281</v>
      </c>
      <c r="C17" s="14">
        <f t="shared" si="1"/>
        <v>61.383323725534694</v>
      </c>
      <c r="D17" s="14">
        <f t="shared" si="2"/>
        <v>87.51271152762041</v>
      </c>
      <c r="E17" s="14">
        <f>$A17*60*2*$F$2*($D$2*0.025/2+$B$2/10*$C$2/10000*$E$2)/$B$4/$E$6/1000</f>
        <v>114.61841863794533</v>
      </c>
      <c r="F17" s="14">
        <f t="shared" si="3"/>
        <v>166.04976033445925</v>
      </c>
      <c r="G17" s="14">
        <f t="shared" si="5"/>
        <v>187.70842472591048</v>
      </c>
    </row>
    <row r="18" spans="1:7" s="15" customFormat="1" ht="12.75">
      <c r="A18" s="13">
        <f t="shared" si="4"/>
        <v>5500</v>
      </c>
      <c r="B18" s="14">
        <f t="shared" si="0"/>
        <v>44.94343670882209</v>
      </c>
      <c r="C18" s="14">
        <f t="shared" si="1"/>
        <v>67.52165609808816</v>
      </c>
      <c r="D18" s="14">
        <f t="shared" si="2"/>
        <v>96.26398268038245</v>
      </c>
      <c r="E18" s="14">
        <f>$A18*60*2*$F$2*($D$2*0.025/2+$B$2/10*$C$2/10000*$E$2)/$B$4/$E$6/1000</f>
        <v>126.08026050173986</v>
      </c>
      <c r="F18" s="14">
        <f t="shared" si="3"/>
        <v>182.65473636790517</v>
      </c>
      <c r="G18" s="14">
        <f t="shared" si="5"/>
        <v>206.4792671985015</v>
      </c>
    </row>
    <row r="19" spans="1:7" s="15" customFormat="1" ht="12.75">
      <c r="A19" s="13">
        <f t="shared" si="4"/>
        <v>6000</v>
      </c>
      <c r="B19" s="14">
        <f t="shared" si="0"/>
        <v>49.02920368235138</v>
      </c>
      <c r="C19" s="14">
        <f t="shared" si="1"/>
        <v>73.65998847064165</v>
      </c>
      <c r="D19" s="14">
        <f t="shared" si="2"/>
        <v>105.0152538331445</v>
      </c>
      <c r="E19" s="14">
        <f>$A19*60*2*$F$2*($D$2*0.025/2+$B$2/10*$C$2/10000*$E$2)/$B$4/$E$6/1000</f>
        <v>137.5421023655344</v>
      </c>
      <c r="F19" s="14">
        <f t="shared" si="3"/>
        <v>199.25971240135107</v>
      </c>
      <c r="G19" s="14">
        <f t="shared" si="5"/>
        <v>225.25010967109256</v>
      </c>
    </row>
    <row r="20" spans="1:7" s="12" customFormat="1" ht="12.75">
      <c r="A20" s="13">
        <v>6500</v>
      </c>
      <c r="B20" s="14">
        <f t="shared" si="0"/>
        <v>53.11497065588065</v>
      </c>
      <c r="C20" s="14">
        <f t="shared" si="1"/>
        <v>79.7983208431951</v>
      </c>
      <c r="D20" s="14">
        <f t="shared" si="2"/>
        <v>113.76652498590653</v>
      </c>
      <c r="E20" s="14">
        <f>$A20*60*2*$F$2*($D$2*0.025/2+$B$2/10*$C$2/10000*$E$2)/$B$4/$E$6/1000</f>
        <v>149.0039442293289</v>
      </c>
      <c r="F20" s="14">
        <f t="shared" si="3"/>
        <v>215.864688434797</v>
      </c>
      <c r="G20" s="14">
        <f t="shared" si="5"/>
        <v>244.0209521436836</v>
      </c>
    </row>
    <row r="21" spans="1:7" s="15" customFormat="1" ht="12.75">
      <c r="A21" s="13">
        <f t="shared" si="4"/>
        <v>7000</v>
      </c>
      <c r="B21" s="14">
        <f t="shared" si="0"/>
        <v>57.200737629409936</v>
      </c>
      <c r="C21" s="14">
        <f t="shared" si="1"/>
        <v>85.93665321574858</v>
      </c>
      <c r="D21" s="14">
        <f t="shared" si="2"/>
        <v>122.51779613866857</v>
      </c>
      <c r="E21" s="14">
        <f>$A21*60*2*$F$2*($D$2*0.025/2+$B$2/10*$C$2/10000*$E$2)/$B$4/$E$6/1000</f>
        <v>160.46578609312346</v>
      </c>
      <c r="F21" s="14">
        <f t="shared" si="3"/>
        <v>232.46966446824294</v>
      </c>
      <c r="G21" s="14">
        <f t="shared" si="5"/>
        <v>262.7917946162747</v>
      </c>
    </row>
    <row r="22" spans="1:7" s="15" customFormat="1" ht="12.75">
      <c r="A22" s="13">
        <f t="shared" si="4"/>
        <v>7500</v>
      </c>
      <c r="B22" s="14">
        <f t="shared" si="0"/>
        <v>61.28650460293921</v>
      </c>
      <c r="C22" s="14">
        <f t="shared" si="1"/>
        <v>92.07498558830204</v>
      </c>
      <c r="D22" s="14">
        <f t="shared" si="2"/>
        <v>131.26906729143062</v>
      </c>
      <c r="E22" s="14">
        <f>$A22*60*2*$F$2*($D$2*0.025/2+$B$2/10*$C$2/10000*$E$2)/$B$4/$E$6/1000</f>
        <v>171.92762795691797</v>
      </c>
      <c r="F22" s="14">
        <f t="shared" si="3"/>
        <v>249.0746405016888</v>
      </c>
      <c r="G22" s="14">
        <f t="shared" si="5"/>
        <v>281.5626370888657</v>
      </c>
    </row>
    <row r="24" spans="1:6" ht="12.75">
      <c r="A24"/>
      <c r="B24"/>
      <c r="C24"/>
      <c r="D24"/>
      <c r="E24"/>
      <c r="F24"/>
    </row>
    <row r="25" spans="1:6" s="15" customFormat="1" ht="15">
      <c r="A25" s="17" t="s">
        <v>18</v>
      </c>
      <c r="B25" s="17"/>
      <c r="C25" s="17"/>
      <c r="D25" s="17"/>
      <c r="E25" s="17"/>
      <c r="F25" s="17"/>
    </row>
    <row r="26" spans="1:6" ht="12.75">
      <c r="A26" s="9"/>
      <c r="B26" s="9" t="s">
        <v>4</v>
      </c>
      <c r="C26" s="9" t="s">
        <v>5</v>
      </c>
      <c r="D26" s="9" t="s">
        <v>6</v>
      </c>
      <c r="E26" s="9" t="s">
        <v>7</v>
      </c>
      <c r="F26" s="9" t="s">
        <v>8</v>
      </c>
    </row>
    <row r="27" spans="1:6" ht="12.75">
      <c r="A27" s="9" t="s">
        <v>17</v>
      </c>
      <c r="B27" s="9">
        <v>3.63</v>
      </c>
      <c r="C27" s="9">
        <v>1.95</v>
      </c>
      <c r="D27" s="9">
        <v>1.357</v>
      </c>
      <c r="E27" s="9">
        <v>0.941</v>
      </c>
      <c r="F27" s="9">
        <v>0.784</v>
      </c>
    </row>
    <row r="28" spans="1:6" ht="12.75">
      <c r="A28" s="9" t="s">
        <v>9</v>
      </c>
      <c r="B28" s="9">
        <v>2.92</v>
      </c>
      <c r="C28" s="9">
        <v>1.81</v>
      </c>
      <c r="D28" s="9">
        <v>1.28</v>
      </c>
      <c r="E28" s="9">
        <v>0.97</v>
      </c>
      <c r="F28" s="9">
        <v>0.784</v>
      </c>
    </row>
    <row r="29" spans="1:6" ht="12.75">
      <c r="A29" s="9" t="s">
        <v>10</v>
      </c>
      <c r="B29" s="9">
        <v>2.92</v>
      </c>
      <c r="C29" s="9">
        <v>1.81</v>
      </c>
      <c r="D29" s="9">
        <v>1.28</v>
      </c>
      <c r="E29" s="9">
        <v>1.06</v>
      </c>
      <c r="F29" s="9">
        <v>0.94</v>
      </c>
    </row>
    <row r="30" spans="1:6" ht="12.75">
      <c r="A30" s="9" t="s">
        <v>11</v>
      </c>
      <c r="B30" s="9">
        <v>2.92</v>
      </c>
      <c r="C30" s="9">
        <v>2.05</v>
      </c>
      <c r="D30" s="9">
        <v>1.56</v>
      </c>
      <c r="E30" s="9">
        <v>1.31</v>
      </c>
      <c r="F30" s="9">
        <v>1.13</v>
      </c>
    </row>
    <row r="31" spans="1:6" ht="12.75">
      <c r="A31" s="9" t="s">
        <v>12</v>
      </c>
      <c r="B31" s="9">
        <v>3.42</v>
      </c>
      <c r="C31" s="9">
        <v>2.05</v>
      </c>
      <c r="D31" s="9">
        <v>1.357</v>
      </c>
      <c r="E31" s="9">
        <v>0.97</v>
      </c>
      <c r="F31" s="9">
        <v>0.784</v>
      </c>
    </row>
    <row r="32" spans="1:6" ht="12.75">
      <c r="A32" s="9" t="s">
        <v>13</v>
      </c>
      <c r="B32" s="9">
        <v>3.42</v>
      </c>
      <c r="C32" s="9">
        <v>2.05</v>
      </c>
      <c r="D32" s="9">
        <v>1.357</v>
      </c>
      <c r="E32" s="9">
        <v>0.97</v>
      </c>
      <c r="F32" s="9">
        <v>0.784</v>
      </c>
    </row>
    <row r="33" spans="1:6" ht="12.75">
      <c r="A33" s="9" t="s">
        <v>14</v>
      </c>
      <c r="B33" s="9">
        <v>3.63</v>
      </c>
      <c r="C33" s="9">
        <v>2.22</v>
      </c>
      <c r="D33" s="9">
        <v>1.54</v>
      </c>
      <c r="E33" s="9">
        <v>1.17</v>
      </c>
      <c r="F33" s="9">
        <v>0.89</v>
      </c>
    </row>
    <row r="34" spans="1:6" ht="12.75">
      <c r="A34" s="9" t="s">
        <v>15</v>
      </c>
      <c r="B34" s="9">
        <v>3.16</v>
      </c>
      <c r="C34" s="9">
        <v>1.95</v>
      </c>
      <c r="D34" s="9">
        <v>1.357</v>
      </c>
      <c r="E34" s="9">
        <v>1.03</v>
      </c>
      <c r="F34" s="9">
        <v>0.784</v>
      </c>
    </row>
    <row r="35" spans="1:6" ht="12.75">
      <c r="A35" s="9" t="s">
        <v>16</v>
      </c>
      <c r="B35" s="9">
        <v>3.17</v>
      </c>
      <c r="C35" s="9">
        <v>2.11</v>
      </c>
      <c r="D35" s="9">
        <v>1.48</v>
      </c>
      <c r="E35" s="9">
        <v>1.13</v>
      </c>
      <c r="F35" s="9">
        <v>0.89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Николай Банников</Manager>
  <Company>Auto99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трансмисии</dc:title>
  <dc:subject/>
  <dc:creator>auto99</dc:creator>
  <cp:keywords/>
  <dc:description/>
  <cp:lastModifiedBy>Груздев Д.Н.</cp:lastModifiedBy>
  <cp:lastPrinted>2006-08-07T06:39:53Z</cp:lastPrinted>
  <dcterms:created xsi:type="dcterms:W3CDTF">1999-12-03T15:25:50Z</dcterms:created>
  <dcterms:modified xsi:type="dcterms:W3CDTF">2007-05-08T07:00:54Z</dcterms:modified>
  <cp:category/>
  <cp:version/>
  <cp:contentType/>
  <cp:contentStatus/>
</cp:coreProperties>
</file>